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075" windowHeight="12255" tabRatio="933" firstSheet="1" activeTab="1"/>
  </bookViews>
  <sheets>
    <sheet name="2023-2024学年度科研成果奖励汇总" sheetId="11" r:id="rId1"/>
    <sheet name="带资金支持科研课题（纵向）" sheetId="2" r:id="rId2"/>
    <sheet name="带资金支持科研课题（横向）" sheetId="4" r:id="rId3"/>
    <sheet name="高水平教材" sheetId="5" r:id="rId4"/>
    <sheet name="高水平论文" sheetId="9" r:id="rId5"/>
    <sheet name="精品在线开放课程" sheetId="8" r:id="rId6"/>
    <sheet name="成果转化" sheetId="10" r:id="rId7"/>
    <sheet name="专利" sheetId="6" r:id="rId8"/>
    <sheet name="专利 (学生)" sheetId="7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<sst xmlns="http://schemas.openxmlformats.org/spreadsheetml/2006/main" count="492" uniqueCount="241">
  <si>
    <t>2023-2024学年度科研成果奖励汇总</t>
  </si>
  <si>
    <t>序号</t>
  </si>
  <si>
    <t>项目名称</t>
  </si>
  <si>
    <t>奖励金额（万元）</t>
  </si>
  <si>
    <t>带资金支持科研课题（纵向）</t>
  </si>
  <si>
    <t>带资金支持科研课题（横向）</t>
  </si>
  <si>
    <t>高水平教材</t>
  </si>
  <si>
    <t>高水平论文</t>
  </si>
  <si>
    <t>精品在线开放课程</t>
  </si>
  <si>
    <t>成果转化</t>
  </si>
  <si>
    <t>专利</t>
  </si>
  <si>
    <t>专利 (学生)</t>
  </si>
  <si>
    <t>合计</t>
  </si>
  <si>
    <t>2023-2024学年度带资金支持科研课题统计表（纵向）</t>
  </si>
  <si>
    <t xml:space="preserve">序号 </t>
  </si>
  <si>
    <t>项目负责人</t>
  </si>
  <si>
    <t>立项部门/合作企业</t>
  </si>
  <si>
    <t>立项时间</t>
  </si>
  <si>
    <t>纵向课题经费（万元）</t>
  </si>
  <si>
    <t>李洪军</t>
  </si>
  <si>
    <t>辽宁省大学生思想政治教育大事记分析研究（2012-2022）</t>
  </si>
  <si>
    <t>辽宁省社会科学规划办基金公室</t>
  </si>
  <si>
    <t>2023-09</t>
  </si>
  <si>
    <t>王旭</t>
  </si>
  <si>
    <t>赋能乡村战略，职业院校跨学科耕读实践模式探索与创新</t>
  </si>
  <si>
    <t>辽宁省教育厅</t>
  </si>
  <si>
    <t>2023-11</t>
  </si>
  <si>
    <t>李想</t>
  </si>
  <si>
    <t>复杂工况下金属波纹管零部件可靠性技术研究</t>
  </si>
  <si>
    <t>黄杨</t>
  </si>
  <si>
    <t>基于旱烟工况的智能变频烟雾净化机的功能研发</t>
  </si>
  <si>
    <t>金鑫</t>
  </si>
  <si>
    <t>基于循证实践的高职心理健康教育服务体系研究</t>
  </si>
  <si>
    <t>席宁</t>
  </si>
  <si>
    <t>运用TRIZ在科教融汇实施路径的创新研究</t>
  </si>
  <si>
    <t>潘长满</t>
  </si>
  <si>
    <t>俄乌冲突对能源运输安全问题的研究</t>
  </si>
  <si>
    <t>孙丹</t>
  </si>
  <si>
    <t>高质量发展、高品质生活与中国式现代化：理论逻辑与实现路径</t>
  </si>
  <si>
    <t>韩冰</t>
  </si>
  <si>
    <t>高素质农民培育跟踪服务促进乡村产业振兴与发展</t>
  </si>
  <si>
    <t>李泽林</t>
  </si>
  <si>
    <t>碳酸二甲酯的合成研究</t>
  </si>
  <si>
    <t>周宇飞</t>
  </si>
  <si>
    <t>关于推动我省平台经济规范发展的对策研究</t>
  </si>
  <si>
    <t>李忠博</t>
  </si>
  <si>
    <t>电液执行机构故障智能诊断及自愈方法研究</t>
  </si>
  <si>
    <t>张樱珞</t>
  </si>
  <si>
    <t>密炼机聚合物混合机理与宏观反应特性研究</t>
  </si>
  <si>
    <t>梁伟</t>
  </si>
  <si>
    <t>能力分析的“OPCE”课程体系研究与实践</t>
  </si>
  <si>
    <t>2024-04</t>
  </si>
  <si>
    <t>新时代高职院校《心理健康教育》课程思政建设的实践研究</t>
  </si>
  <si>
    <t>行业产教融合共同体建设内涵、运行机制和发展路径研究</t>
  </si>
  <si>
    <t>李明辉</t>
  </si>
  <si>
    <t>大数据时代高校智慧党建评价体系构建研究</t>
  </si>
  <si>
    <t>中共辽宁省委教育工作委员会</t>
  </si>
  <si>
    <t>2024-01</t>
  </si>
  <si>
    <t>2023-2024学年度带资金支持科研课题统计表（横向）</t>
  </si>
  <si>
    <t>到账时间</t>
  </si>
  <si>
    <t>横向课题到账额（万元）</t>
  </si>
  <si>
    <t>杨连成</t>
  </si>
  <si>
    <t>锦州石化分公司2023年余热锅炉水、汽质量技术服务</t>
  </si>
  <si>
    <t>北京莱柯倍耳技术有限公司</t>
  </si>
  <si>
    <t>符荣</t>
  </si>
  <si>
    <t>畜禽养殖废水处理方法的研究</t>
  </si>
  <si>
    <t>辽宁纳隆莲达环保科技有限责任公司</t>
  </si>
  <si>
    <t>石油烃污染土壤修复的应用研究</t>
  </si>
  <si>
    <t>沈阳市鹏德环境科技有限公司</t>
  </si>
  <si>
    <t>贾威</t>
  </si>
  <si>
    <t>程控模拟装置升级改造</t>
  </si>
  <si>
    <t>辽宁昊达建设工程有限公司</t>
  </si>
  <si>
    <t>季宏祥</t>
  </si>
  <si>
    <t>辽宁地区土壤中重金属镉的降解</t>
  </si>
  <si>
    <t>辽宁禹宇环境检测公司</t>
  </si>
  <si>
    <t>孙建</t>
  </si>
  <si>
    <t>固体医药制剂缺陷智能检测关键技术攻关</t>
  </si>
  <si>
    <t>辽宁春光制药装备股份有限公司</t>
  </si>
  <si>
    <t>2023-2024学年度高水平教材统计表</t>
  </si>
  <si>
    <t>作者</t>
  </si>
  <si>
    <t>教材名称</t>
  </si>
  <si>
    <t>授予单位</t>
  </si>
  <si>
    <t>类别</t>
  </si>
  <si>
    <t>级别</t>
  </si>
  <si>
    <t>评定时间</t>
  </si>
  <si>
    <t>国家级</t>
  </si>
  <si>
    <t>省部级</t>
  </si>
  <si>
    <t>张晖</t>
  </si>
  <si>
    <t>《化工制图与 CAD》（第二版）</t>
  </si>
  <si>
    <t>纸质教材</t>
  </si>
  <si>
    <t>辽宁省十四五规划</t>
  </si>
  <si>
    <t>曲伟</t>
  </si>
  <si>
    <t>《企业文化》（第二版）</t>
  </si>
  <si>
    <t>张宏斌</t>
  </si>
  <si>
    <t>《高等数学》</t>
  </si>
  <si>
    <t>大学生心理素质训练</t>
  </si>
  <si>
    <t>论文名称</t>
  </si>
  <si>
    <t>收录类型</t>
  </si>
  <si>
    <t>作者排序</t>
  </si>
  <si>
    <t>发表日期</t>
  </si>
  <si>
    <t>完成单位排序</t>
  </si>
  <si>
    <t>付丹</t>
  </si>
  <si>
    <t>Application of 3D Simulation Software in Chemical Experiments</t>
  </si>
  <si>
    <t xml:space="preserve">Institute of Electrical and Electronics Engineers  </t>
  </si>
  <si>
    <t xml:space="preserve">被EI（工程索引）收录的论文  </t>
  </si>
  <si>
    <t>独立</t>
  </si>
  <si>
    <t>2023-10</t>
  </si>
  <si>
    <t>孙丽华</t>
  </si>
  <si>
    <t>Research on Intelligent Oral English Teaching Training System Based on Computer Multimedia Technology</t>
  </si>
  <si>
    <t>2023 IEEE 6th International Conference on Informotion Systems and Computer Aided Educotion,ICISCAE 2023</t>
  </si>
  <si>
    <t>富玉竹</t>
  </si>
  <si>
    <t>Mechanical Properties of Iron Plating Layer after Nitriding</t>
  </si>
  <si>
    <t>AMTME-2023</t>
  </si>
  <si>
    <t>2023-07</t>
  </si>
  <si>
    <t>Analysis of the Boronizing Process of High-vanadium Alloy Steel</t>
  </si>
  <si>
    <t>ICMEAAE-2023</t>
  </si>
  <si>
    <t>第一</t>
  </si>
  <si>
    <t>2023-04</t>
  </si>
  <si>
    <t>Optimization of electrolytic aluminum production by intelligent control</t>
  </si>
  <si>
    <t>IEEE</t>
  </si>
  <si>
    <t>An Evaluation of crushing performance of a Boride layer formed on high strength wear resistant steel</t>
  </si>
  <si>
    <t>MSIM-2022</t>
  </si>
  <si>
    <t>2023-03</t>
  </si>
  <si>
    <t>Study on the Treatment Process of Chemical Waste</t>
  </si>
  <si>
    <t>Proceedings of the 2022 International Conference on Wireless Communications, Electrical Engineering and Automation</t>
  </si>
  <si>
    <t>2022-12</t>
  </si>
  <si>
    <t>周宁宁</t>
  </si>
  <si>
    <t>Researrch and Development of Organic/Inorganic Mixtures Compound Coated Antioxidants</t>
  </si>
  <si>
    <t>Journal of Physics出版社：IOP Publishing</t>
  </si>
  <si>
    <t>2022-10</t>
  </si>
  <si>
    <t>Research on wear and high cycle fatigue performance of ceramic coatings produced on Ti-6Al-4V alloy by micro-arc oxidation</t>
  </si>
  <si>
    <t>ICAMIM-2022</t>
  </si>
  <si>
    <t>2022-03</t>
  </si>
  <si>
    <t>N-butyl oleate catalyzed-synthesized by triethylamine citrate lonic liquid</t>
  </si>
  <si>
    <t>Study on the Photocatalytic Performance of Modified TiO2</t>
  </si>
  <si>
    <t>Earth and Environmental Science</t>
  </si>
  <si>
    <t>2021-03</t>
  </si>
  <si>
    <t>刘淼</t>
  </si>
  <si>
    <t>Application status and prospects of biological deodorization in China</t>
  </si>
  <si>
    <t>IOP Conference Series: Earth and Environmental Science</t>
  </si>
  <si>
    <t>第一 排名前2名为学生，教师为通讯作者</t>
  </si>
  <si>
    <t>2021-01</t>
  </si>
  <si>
    <t>司颐</t>
  </si>
  <si>
    <t>Effects of pouring temperature and electromagnetic stirring on semi-solid microstructure of hypoeutectic Mg2SiAl composite</t>
  </si>
  <si>
    <t>Earth and Environmengtal Science</t>
  </si>
  <si>
    <t>2020-12</t>
  </si>
  <si>
    <t>Research on the Development Status of biochar for Cr (VI) remediation Technology Based on Patent Analysis</t>
  </si>
  <si>
    <t>Effect of Modified Biochar on the Remediation of Pb-Contaminated Soil</t>
  </si>
  <si>
    <t>2020-10</t>
  </si>
  <si>
    <t>Preparation of TiO2 Power and the study of photocatalytic activity</t>
  </si>
  <si>
    <t>Materials Science Forum</t>
  </si>
  <si>
    <t>2020-07</t>
  </si>
  <si>
    <t>Based on the Network and Information Technology, the Actual Performance Evaluation System of Heavy Metal Removal Biomass Materials in Water Was Developed</t>
  </si>
  <si>
    <t>Journal of Physics: Conference Series</t>
  </si>
  <si>
    <t>Research on the long-lasting and remelting properties of nd modification effect on cast</t>
  </si>
  <si>
    <t>Materials Science and Industrial Applications</t>
  </si>
  <si>
    <t>2020-01</t>
  </si>
  <si>
    <t>2023-2024学年度精品在线开放课程统计表</t>
  </si>
  <si>
    <t>课程负责人</t>
  </si>
  <si>
    <t>课程名称</t>
  </si>
  <si>
    <t>张辉</t>
  </si>
  <si>
    <t>燃料油生产技术</t>
  </si>
  <si>
    <t>省级</t>
  </si>
  <si>
    <t>孙志岩</t>
  </si>
  <si>
    <t>有机化工生产技术</t>
  </si>
  <si>
    <t>液压气动技术</t>
  </si>
  <si>
    <t>侯海晶</t>
  </si>
  <si>
    <t>化工制图与CAD</t>
  </si>
  <si>
    <t>王晶晶</t>
  </si>
  <si>
    <t>石油及产品分析</t>
  </si>
  <si>
    <t>张皓</t>
  </si>
  <si>
    <t>传感器应用技术</t>
  </si>
  <si>
    <t>2023-12</t>
  </si>
  <si>
    <t>杜凤</t>
  </si>
  <si>
    <t>汽柴油加氢装置操作</t>
  </si>
  <si>
    <t>2023-2024学年度成果转化奖励</t>
  </si>
  <si>
    <t>受让方</t>
  </si>
  <si>
    <t>转化到账金额（万元）</t>
  </si>
  <si>
    <t>机械结构模型设计系统 V1.0</t>
  </si>
  <si>
    <t>沈阳思铂瑞重型机械制造有限公司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</si>
  <si>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024-07-16</t>
    </r>
  </si>
  <si>
    <t>2023-2024学年度专利统计表</t>
  </si>
  <si>
    <t>专利名称</t>
  </si>
  <si>
    <t>专利类型</t>
  </si>
  <si>
    <t>第一发明人</t>
  </si>
  <si>
    <t>授权时间</t>
  </si>
  <si>
    <t>一种车辆语音控制方法</t>
  </si>
  <si>
    <t>发明</t>
  </si>
  <si>
    <r>
      <rPr>
        <sz val="12"/>
        <color rgb="FF000000"/>
        <rFont val="FZSongS--GB1-5"/>
        <charset val="134"/>
      </rPr>
      <t>一种定量取样装置</t>
    </r>
  </si>
  <si>
    <t>实用新型</t>
  </si>
  <si>
    <r>
      <rPr>
        <sz val="12"/>
        <color rgb="FF000000"/>
        <rFont val="FZSongS--GB1-5"/>
        <charset val="134"/>
      </rPr>
      <t>符荣</t>
    </r>
  </si>
  <si>
    <t>一种金属防腐研究用环境模拟装置</t>
  </si>
  <si>
    <t>王英健</t>
  </si>
  <si>
    <t>一种便于固定的真空回流冷凝装置</t>
  </si>
  <si>
    <t xml:space="preserve">一种电动去鳞器 </t>
  </si>
  <si>
    <t>黄健</t>
  </si>
  <si>
    <t>2024-03</t>
  </si>
  <si>
    <t>一种秸秆打捆机</t>
  </si>
  <si>
    <t>一种化工原料搅拌装置</t>
  </si>
  <si>
    <t>一种高校教学用文稿演示装置</t>
  </si>
  <si>
    <t>赵辉</t>
  </si>
  <si>
    <t>层析实验辅助装置</t>
  </si>
  <si>
    <t xml:space="preserve">一种实验室用油浴锅通风橱 </t>
  </si>
  <si>
    <t>王楠楠</t>
  </si>
  <si>
    <t>一种用于建筑施工的平整检测装置</t>
  </si>
  <si>
    <r>
      <rPr>
        <sz val="12"/>
        <color rgb="FF000000"/>
        <rFont val="宋体"/>
        <charset val="134"/>
      </rPr>
      <t>吴迪</t>
    </r>
    <r>
      <rPr>
        <sz val="12"/>
        <color rgb="FF000000"/>
        <rFont val="FZSongS--GB1-5"/>
        <charset val="134"/>
      </rPr>
      <t xml:space="preserve"> </t>
    </r>
  </si>
  <si>
    <t>2024-02</t>
  </si>
  <si>
    <t>一种粪便处理系统用粪便固液分离装置</t>
  </si>
  <si>
    <r>
      <rPr>
        <sz val="12"/>
        <color rgb="FF000000"/>
        <rFont val="宋体"/>
        <charset val="134"/>
      </rPr>
      <t>刘淼</t>
    </r>
    <r>
      <rPr>
        <sz val="12"/>
        <color rgb="FF000000"/>
        <rFont val="FZSongS--GB1-5"/>
        <charset val="134"/>
      </rPr>
      <t xml:space="preserve"> </t>
    </r>
  </si>
  <si>
    <t>一种废水处理箱</t>
  </si>
  <si>
    <t>吴迪</t>
  </si>
  <si>
    <t>2024-05</t>
  </si>
  <si>
    <t>一种化工用换热器</t>
  </si>
  <si>
    <t>刘小隽</t>
  </si>
  <si>
    <t>2024-06</t>
  </si>
  <si>
    <t>一种化工设备用温控装置</t>
  </si>
  <si>
    <t xml:space="preserve">一种具有杂质去除机构的自动化粮食筛选装置 </t>
  </si>
  <si>
    <t>赵君君</t>
  </si>
  <si>
    <t>一种化工用废气吸附处理装置</t>
  </si>
  <si>
    <t>一种化工用反应釜</t>
  </si>
  <si>
    <t>2024-07</t>
  </si>
  <si>
    <r>
      <rPr>
        <sz val="12"/>
        <color theme="1"/>
        <rFont val="宋体"/>
        <charset val="134"/>
        <scheme val="minor"/>
      </rPr>
      <t>心理咨询服务系统软件</t>
    </r>
    <r>
      <rPr>
        <sz val="12"/>
        <color rgb="FF000000"/>
        <rFont val="FZSongS--GB1-5"/>
        <charset val="134"/>
      </rPr>
      <t>V1.0</t>
    </r>
  </si>
  <si>
    <t>软件著作权</t>
  </si>
  <si>
    <t>心理健康教育管理系统软件V1.0</t>
  </si>
  <si>
    <t>高低压供电资源库建设虚拟仿真教学平台[简称:高低压供电资源库]V1.0</t>
  </si>
  <si>
    <t>姜勇民</t>
  </si>
  <si>
    <t>工业机器人码垛虚拟仿真实训系统V1 0</t>
  </si>
  <si>
    <t>有机化学教学实验仪器管理系统V1.0</t>
  </si>
  <si>
    <t>职业技能等级考务系统软件 V1.0</t>
  </si>
  <si>
    <t>张金龙</t>
  </si>
  <si>
    <t>职业技能在线培训系统软件 V1.0</t>
  </si>
  <si>
    <r>
      <rPr>
        <sz val="12"/>
        <color rgb="FF000000"/>
        <rFont val="FZSongS--GB1-5"/>
        <charset val="134"/>
      </rPr>
      <t>企业运营大数据管理系统软件</t>
    </r>
    <r>
      <rPr>
        <sz val="12"/>
        <color rgb="FF000000"/>
        <rFont val="FZSongS--GB1-5"/>
        <charset val="134"/>
      </rPr>
      <t>V1.0</t>
    </r>
  </si>
  <si>
    <t>么志丹</t>
  </si>
  <si>
    <t>啤酒发酵工艺控制软件v1.0</t>
  </si>
  <si>
    <t xml:space="preserve"> 机械配件加工自动化控制软件V1.0</t>
  </si>
  <si>
    <t>纳米涂层效能评估系统V1.0</t>
  </si>
  <si>
    <t>文化课程在线学习系统软件 V1.0</t>
  </si>
  <si>
    <t>2023-2024学年度专利（学生）统计表</t>
  </si>
  <si>
    <t>单麟钰</t>
  </si>
  <si>
    <t>金旺</t>
  </si>
  <si>
    <t>张书赫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</si>
</sst>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</numFmts>
  <fonts count="37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FZSongS--GB1-5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6" borderId="14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2" xfId="0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0" fillId="0" borderId="0" xfId="0" applyFill="1">
      <alignment vertical="center"/>
    </xf>
    <xf numFmtId="0" fontId="1" fillId="0" borderId="6" xfId="0" applyFont="1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0" fillId="0" borderId="6" xfId="0" applyBorder="1">
      <alignment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24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49" fontId="0" fillId="0" borderId="1" xfId="0" applyNumberFormat="1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49" fontId="1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14" fontId="10" fillId="0" borderId="8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15" fillId="2" borderId="1" xfId="49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Border="1" applyAlignment="1">
      <alignment horizontal="centerContinuous" vertical="center"/>
    </xf>
    <xf numFmtId="0" fontId="16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right" vertical="center"/>
    </xf>
    <xf numFmtId="0" fontId="17" fillId="0" borderId="1" xfId="0" applyFont="1" applyBorder="1">
      <alignment vertical="center"/>
    </xf>
    <xf numFmtId="0" fontId="17" fillId="0" borderId="1" xfId="0" applyFont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B18" sqref="B18"/>
    </sheetView>
  </sheetViews>
  <sheetFormatPr defaultColWidth="9" defaultRowHeight="13.5" outlineLevelCol="2"/>
  <cols>
    <col min="1" max="1" width="5.125" customWidth="1"/>
    <col min="2" max="2" width="43" customWidth="1"/>
    <col min="3" max="3" width="23.25" customWidth="1"/>
  </cols>
  <sheetData>
    <row r="1" ht="18.75" spans="1:3">
      <c r="A1" s="1" t="s">
        <v>0</v>
      </c>
      <c r="B1" s="82"/>
      <c r="C1" s="82"/>
    </row>
    <row r="2" ht="18.75" spans="1:3">
      <c r="A2" s="83" t="s">
        <v>1</v>
      </c>
      <c r="B2" s="84" t="s">
        <v>2</v>
      </c>
      <c r="C2" s="83" t="s">
        <v>3</v>
      </c>
    </row>
    <row r="3" ht="18.75" spans="1:3">
      <c r="A3" s="83">
        <v>1</v>
      </c>
      <c r="B3" s="83" t="s">
        <v>4</v>
      </c>
      <c r="C3" s="85">
        <f>'带资金支持科研课题（纵向）'!G20</f>
        <v>1.7</v>
      </c>
    </row>
    <row r="4" ht="18.75" spans="1:3">
      <c r="A4" s="83">
        <v>2</v>
      </c>
      <c r="B4" s="83" t="s">
        <v>5</v>
      </c>
      <c r="C4" s="85">
        <f>'带资金支持科研课题（横向）'!G9</f>
        <v>2.37</v>
      </c>
    </row>
    <row r="5" ht="18.75" spans="1:3">
      <c r="A5" s="83">
        <v>3</v>
      </c>
      <c r="B5" s="83" t="s">
        <v>6</v>
      </c>
      <c r="C5" s="85">
        <f>高水平教材!I8</f>
        <v>2</v>
      </c>
    </row>
    <row r="6" ht="18.75" spans="1:3">
      <c r="A6" s="83">
        <v>4</v>
      </c>
      <c r="B6" s="83" t="s">
        <v>7</v>
      </c>
      <c r="C6" s="85">
        <f>高水平论文!I21</f>
        <v>7.125</v>
      </c>
    </row>
    <row r="7" ht="18.75" spans="1:3">
      <c r="A7" s="83">
        <v>5</v>
      </c>
      <c r="B7" s="83" t="s">
        <v>8</v>
      </c>
      <c r="C7" s="85">
        <f>精品在线开放课程!H11</f>
        <v>7</v>
      </c>
    </row>
    <row r="8" ht="18.75" spans="1:3">
      <c r="A8" s="83">
        <v>6</v>
      </c>
      <c r="B8" s="83" t="s">
        <v>9</v>
      </c>
      <c r="C8" s="85">
        <f>成果转化!G7</f>
        <v>3</v>
      </c>
    </row>
    <row r="9" ht="18.75" spans="1:3">
      <c r="A9" s="83">
        <v>7</v>
      </c>
      <c r="B9" s="83" t="s">
        <v>10</v>
      </c>
      <c r="C9" s="85">
        <f>专利!F33</f>
        <v>3.14</v>
      </c>
    </row>
    <row r="10" ht="18.75" spans="1:3">
      <c r="A10" s="83">
        <v>8</v>
      </c>
      <c r="B10" s="83" t="s">
        <v>11</v>
      </c>
      <c r="C10" s="85">
        <f>'专利 (学生)'!F6</f>
        <v>0.3</v>
      </c>
    </row>
    <row r="11" ht="18.75" spans="1:3">
      <c r="A11" s="83"/>
      <c r="B11" s="86" t="s">
        <v>12</v>
      </c>
      <c r="C11" s="87">
        <f>SUM(C3:C10)</f>
        <v>26.635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C29" sqref="C29"/>
    </sheetView>
  </sheetViews>
  <sheetFormatPr defaultColWidth="9" defaultRowHeight="13.5" outlineLevelCol="6"/>
  <cols>
    <col min="1" max="1" width="6.375" customWidth="1"/>
    <col min="2" max="2" width="10.875" customWidth="1"/>
    <col min="3" max="3" width="57" customWidth="1"/>
    <col min="4" max="4" width="29" customWidth="1"/>
    <col min="5" max="5" width="13.25" customWidth="1"/>
    <col min="6" max="6" width="12" customWidth="1"/>
  </cols>
  <sheetData>
    <row r="1" ht="18.75" spans="1:7">
      <c r="A1" s="27" t="s">
        <v>13</v>
      </c>
      <c r="B1" s="28"/>
      <c r="C1" s="28"/>
      <c r="D1" s="28"/>
      <c r="E1" s="28"/>
      <c r="F1" s="28"/>
      <c r="G1" s="29"/>
    </row>
    <row r="2" ht="37" customHeight="1" spans="1:7">
      <c r="A2" s="30" t="s">
        <v>14</v>
      </c>
      <c r="B2" s="11" t="s">
        <v>15</v>
      </c>
      <c r="C2" s="3" t="s">
        <v>2</v>
      </c>
      <c r="D2" s="8" t="s">
        <v>16</v>
      </c>
      <c r="E2" s="8" t="s">
        <v>17</v>
      </c>
      <c r="F2" s="5" t="s">
        <v>18</v>
      </c>
      <c r="G2" s="5" t="s">
        <v>3</v>
      </c>
    </row>
    <row r="3" ht="20" customHeight="1" spans="1:7">
      <c r="A3" s="11">
        <v>1</v>
      </c>
      <c r="B3" s="39" t="s">
        <v>19</v>
      </c>
      <c r="C3" s="72" t="s">
        <v>20</v>
      </c>
      <c r="D3" s="39" t="s">
        <v>21</v>
      </c>
      <c r="E3" s="73" t="s">
        <v>22</v>
      </c>
      <c r="F3" s="74">
        <v>2</v>
      </c>
      <c r="G3" s="8">
        <v>0.1</v>
      </c>
    </row>
    <row r="4" ht="20" customHeight="1" spans="1:7">
      <c r="A4" s="30">
        <v>2</v>
      </c>
      <c r="B4" s="75" t="s">
        <v>23</v>
      </c>
      <c r="C4" s="15" t="s">
        <v>24</v>
      </c>
      <c r="D4" s="39" t="s">
        <v>25</v>
      </c>
      <c r="E4" s="73" t="s">
        <v>26</v>
      </c>
      <c r="F4" s="76">
        <v>1.5</v>
      </c>
      <c r="G4" s="8">
        <v>0.1</v>
      </c>
    </row>
    <row r="5" ht="20" customHeight="1" spans="1:7">
      <c r="A5" s="11">
        <v>3</v>
      </c>
      <c r="B5" s="75" t="s">
        <v>27</v>
      </c>
      <c r="C5" s="77" t="s">
        <v>28</v>
      </c>
      <c r="D5" s="39" t="s">
        <v>25</v>
      </c>
      <c r="E5" s="73" t="s">
        <v>26</v>
      </c>
      <c r="F5" s="76">
        <v>3</v>
      </c>
      <c r="G5" s="8">
        <v>0.1</v>
      </c>
    </row>
    <row r="6" ht="20" customHeight="1" spans="1:7">
      <c r="A6" s="30">
        <v>4</v>
      </c>
      <c r="B6" s="75" t="s">
        <v>29</v>
      </c>
      <c r="C6" s="15" t="s">
        <v>30</v>
      </c>
      <c r="D6" s="39" t="s">
        <v>25</v>
      </c>
      <c r="E6" s="73" t="s">
        <v>26</v>
      </c>
      <c r="F6" s="76">
        <v>3</v>
      </c>
      <c r="G6" s="8">
        <v>0.1</v>
      </c>
    </row>
    <row r="7" ht="20" customHeight="1" spans="1:7">
      <c r="A7" s="11">
        <v>5</v>
      </c>
      <c r="B7" s="75" t="s">
        <v>31</v>
      </c>
      <c r="C7" s="15" t="s">
        <v>32</v>
      </c>
      <c r="D7" s="39" t="s">
        <v>25</v>
      </c>
      <c r="E7" s="73" t="s">
        <v>26</v>
      </c>
      <c r="F7" s="76">
        <v>1.5</v>
      </c>
      <c r="G7" s="8">
        <v>0.1</v>
      </c>
    </row>
    <row r="8" ht="20" customHeight="1" spans="1:7">
      <c r="A8" s="30">
        <v>6</v>
      </c>
      <c r="B8" s="75" t="s">
        <v>33</v>
      </c>
      <c r="C8" s="72" t="s">
        <v>34</v>
      </c>
      <c r="D8" s="39" t="s">
        <v>25</v>
      </c>
      <c r="E8" s="73" t="s">
        <v>26</v>
      </c>
      <c r="F8" s="76">
        <v>1.5</v>
      </c>
      <c r="G8" s="8">
        <v>0.1</v>
      </c>
    </row>
    <row r="9" ht="20" customHeight="1" spans="1:7">
      <c r="A9" s="11">
        <v>7</v>
      </c>
      <c r="B9" s="75" t="s">
        <v>35</v>
      </c>
      <c r="C9" s="15" t="s">
        <v>36</v>
      </c>
      <c r="D9" s="39" t="s">
        <v>25</v>
      </c>
      <c r="E9" s="73" t="s">
        <v>26</v>
      </c>
      <c r="F9" s="76">
        <v>1.5</v>
      </c>
      <c r="G9" s="8">
        <v>0.1</v>
      </c>
    </row>
    <row r="10" ht="20" customHeight="1" spans="1:7">
      <c r="A10" s="30">
        <v>8</v>
      </c>
      <c r="B10" s="78" t="s">
        <v>37</v>
      </c>
      <c r="C10" s="15" t="s">
        <v>38</v>
      </c>
      <c r="D10" s="39" t="s">
        <v>25</v>
      </c>
      <c r="E10" s="73" t="s">
        <v>26</v>
      </c>
      <c r="F10" s="76">
        <v>1.5</v>
      </c>
      <c r="G10" s="8">
        <v>0.1</v>
      </c>
    </row>
    <row r="11" ht="20" customHeight="1" spans="1:7">
      <c r="A11" s="11">
        <v>9</v>
      </c>
      <c r="B11" s="75" t="s">
        <v>39</v>
      </c>
      <c r="C11" s="15" t="s">
        <v>40</v>
      </c>
      <c r="D11" s="39" t="s">
        <v>25</v>
      </c>
      <c r="E11" s="73" t="s">
        <v>26</v>
      </c>
      <c r="F11" s="76">
        <v>1.5</v>
      </c>
      <c r="G11" s="8">
        <v>0.1</v>
      </c>
    </row>
    <row r="12" ht="20" customHeight="1" spans="1:7">
      <c r="A12" s="30">
        <v>10</v>
      </c>
      <c r="B12" s="75" t="s">
        <v>41</v>
      </c>
      <c r="C12" s="15" t="s">
        <v>42</v>
      </c>
      <c r="D12" s="39" t="s">
        <v>25</v>
      </c>
      <c r="E12" s="73" t="s">
        <v>26</v>
      </c>
      <c r="F12" s="76">
        <v>3</v>
      </c>
      <c r="G12" s="8">
        <v>0.1</v>
      </c>
    </row>
    <row r="13" ht="20" customHeight="1" spans="1:7">
      <c r="A13" s="11">
        <v>11</v>
      </c>
      <c r="B13" s="75" t="s">
        <v>43</v>
      </c>
      <c r="C13" s="72" t="s">
        <v>44</v>
      </c>
      <c r="D13" s="39" t="s">
        <v>25</v>
      </c>
      <c r="E13" s="73" t="s">
        <v>26</v>
      </c>
      <c r="F13" s="76">
        <v>1.5</v>
      </c>
      <c r="G13" s="8">
        <v>0.1</v>
      </c>
    </row>
    <row r="14" ht="20" customHeight="1" spans="1:7">
      <c r="A14" s="30">
        <v>12</v>
      </c>
      <c r="B14" s="75" t="s">
        <v>45</v>
      </c>
      <c r="C14" s="15" t="s">
        <v>46</v>
      </c>
      <c r="D14" s="39" t="s">
        <v>25</v>
      </c>
      <c r="E14" s="73" t="s">
        <v>26</v>
      </c>
      <c r="F14" s="76">
        <v>3</v>
      </c>
      <c r="G14" s="8">
        <v>0.1</v>
      </c>
    </row>
    <row r="15" ht="20" customHeight="1" spans="1:7">
      <c r="A15" s="11">
        <v>13</v>
      </c>
      <c r="B15" s="75" t="s">
        <v>47</v>
      </c>
      <c r="C15" s="15" t="s">
        <v>48</v>
      </c>
      <c r="D15" s="39" t="s">
        <v>25</v>
      </c>
      <c r="E15" s="73" t="s">
        <v>26</v>
      </c>
      <c r="F15" s="76">
        <v>3</v>
      </c>
      <c r="G15" s="8">
        <v>0.1</v>
      </c>
    </row>
    <row r="16" ht="20" customHeight="1" spans="1:7">
      <c r="A16" s="30">
        <v>14</v>
      </c>
      <c r="B16" s="8" t="s">
        <v>49</v>
      </c>
      <c r="C16" s="11" t="s">
        <v>50</v>
      </c>
      <c r="D16" s="8" t="s">
        <v>25</v>
      </c>
      <c r="E16" s="73" t="s">
        <v>51</v>
      </c>
      <c r="F16" s="8">
        <v>0.5</v>
      </c>
      <c r="G16" s="8">
        <v>0.1</v>
      </c>
    </row>
    <row r="17" ht="20" customHeight="1" spans="1:7">
      <c r="A17" s="11">
        <v>15</v>
      </c>
      <c r="B17" s="8" t="s">
        <v>31</v>
      </c>
      <c r="C17" s="11" t="s">
        <v>52</v>
      </c>
      <c r="D17" s="8" t="s">
        <v>25</v>
      </c>
      <c r="E17" s="73" t="s">
        <v>51</v>
      </c>
      <c r="F17" s="8">
        <v>0.5</v>
      </c>
      <c r="G17" s="8">
        <v>0.1</v>
      </c>
    </row>
    <row r="18" ht="20" customHeight="1" spans="1:7">
      <c r="A18" s="30">
        <v>16</v>
      </c>
      <c r="B18" s="8" t="s">
        <v>33</v>
      </c>
      <c r="C18" s="11" t="s">
        <v>53</v>
      </c>
      <c r="D18" s="8" t="s">
        <v>25</v>
      </c>
      <c r="E18" s="73" t="s">
        <v>51</v>
      </c>
      <c r="F18" s="8">
        <v>0.5</v>
      </c>
      <c r="G18" s="8">
        <v>0.1</v>
      </c>
    </row>
    <row r="19" ht="20" customHeight="1" spans="1:7">
      <c r="A19" s="11">
        <v>17</v>
      </c>
      <c r="B19" s="8" t="s">
        <v>54</v>
      </c>
      <c r="C19" s="5" t="s">
        <v>55</v>
      </c>
      <c r="D19" s="8" t="s">
        <v>56</v>
      </c>
      <c r="E19" s="79" t="s">
        <v>57</v>
      </c>
      <c r="F19" s="8">
        <v>2</v>
      </c>
      <c r="G19" s="8">
        <v>0.1</v>
      </c>
    </row>
    <row r="20" ht="20" customHeight="1" spans="1:7">
      <c r="A20" s="11"/>
      <c r="B20" s="11"/>
      <c r="C20" s="11"/>
      <c r="D20" s="11"/>
      <c r="E20" s="80" t="s">
        <v>12</v>
      </c>
      <c r="F20" s="80"/>
      <c r="G20" s="12">
        <f>SUM(G3:G19)</f>
        <v>1.7</v>
      </c>
    </row>
    <row r="21" spans="5:5">
      <c r="E21" s="81"/>
    </row>
    <row r="22" spans="5:5">
      <c r="E22" s="81"/>
    </row>
    <row r="23" spans="5:5">
      <c r="E23" s="81"/>
    </row>
    <row r="24" spans="5:5">
      <c r="E24" s="81"/>
    </row>
  </sheetData>
  <mergeCells count="1">
    <mergeCell ref="E20:F20"/>
  </mergeCells>
  <pageMargins left="0.393055555555556" right="0.393055555555556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F10" sqref="F10"/>
    </sheetView>
  </sheetViews>
  <sheetFormatPr defaultColWidth="9" defaultRowHeight="13.5" outlineLevelCol="6"/>
  <cols>
    <col min="1" max="1" width="6.375" customWidth="1"/>
    <col min="2" max="2" width="10.875" customWidth="1"/>
    <col min="3" max="3" width="45.25" customWidth="1"/>
    <col min="4" max="4" width="32.625" customWidth="1"/>
    <col min="5" max="5" width="13.25" customWidth="1"/>
    <col min="6" max="6" width="12.5" customWidth="1"/>
  </cols>
  <sheetData>
    <row r="1" ht="18.75" spans="1:7">
      <c r="A1" s="27" t="s">
        <v>58</v>
      </c>
      <c r="B1" s="28"/>
      <c r="C1" s="28"/>
      <c r="D1" s="28"/>
      <c r="E1" s="28"/>
      <c r="F1" s="28"/>
      <c r="G1" s="29"/>
    </row>
    <row r="2" ht="36" customHeight="1" spans="1:7">
      <c r="A2" s="30" t="s">
        <v>14</v>
      </c>
      <c r="B2" s="11" t="s">
        <v>15</v>
      </c>
      <c r="C2" s="3" t="s">
        <v>2</v>
      </c>
      <c r="D2" s="8" t="s">
        <v>16</v>
      </c>
      <c r="E2" s="8" t="s">
        <v>59</v>
      </c>
      <c r="F2" s="31" t="s">
        <v>60</v>
      </c>
      <c r="G2" s="14" t="s">
        <v>3</v>
      </c>
    </row>
    <row r="3" ht="21" customHeight="1" spans="1:7">
      <c r="A3" s="11">
        <v>1</v>
      </c>
      <c r="B3" s="8" t="s">
        <v>61</v>
      </c>
      <c r="C3" s="11" t="s">
        <v>62</v>
      </c>
      <c r="D3" s="11" t="s">
        <v>63</v>
      </c>
      <c r="E3" s="67">
        <v>45245</v>
      </c>
      <c r="F3" s="8">
        <v>2</v>
      </c>
      <c r="G3" s="18">
        <f t="shared" ref="G3:G8" si="0">F3*10%</f>
        <v>0.2</v>
      </c>
    </row>
    <row r="4" ht="21" customHeight="1" spans="1:7">
      <c r="A4" s="30">
        <v>2</v>
      </c>
      <c r="B4" s="8" t="s">
        <v>64</v>
      </c>
      <c r="C4" s="11" t="s">
        <v>65</v>
      </c>
      <c r="D4" s="11" t="s">
        <v>66</v>
      </c>
      <c r="E4" s="67">
        <v>45280</v>
      </c>
      <c r="F4" s="8">
        <v>2</v>
      </c>
      <c r="G4" s="18">
        <f t="shared" si="0"/>
        <v>0.2</v>
      </c>
    </row>
    <row r="5" ht="21" customHeight="1" spans="1:7">
      <c r="A5" s="11">
        <v>3</v>
      </c>
      <c r="B5" s="8" t="s">
        <v>64</v>
      </c>
      <c r="C5" s="11" t="s">
        <v>67</v>
      </c>
      <c r="D5" s="11" t="s">
        <v>68</v>
      </c>
      <c r="E5" s="67">
        <v>45279</v>
      </c>
      <c r="F5" s="8">
        <v>6</v>
      </c>
      <c r="G5" s="18">
        <f t="shared" si="0"/>
        <v>0.6</v>
      </c>
    </row>
    <row r="6" ht="21" customHeight="1" spans="1:7">
      <c r="A6" s="30">
        <v>4</v>
      </c>
      <c r="B6" s="8" t="s">
        <v>69</v>
      </c>
      <c r="C6" s="11" t="s">
        <v>70</v>
      </c>
      <c r="D6" s="11" t="s">
        <v>71</v>
      </c>
      <c r="E6" s="67">
        <v>45240</v>
      </c>
      <c r="F6" s="8">
        <v>5</v>
      </c>
      <c r="G6" s="18">
        <f t="shared" si="0"/>
        <v>0.5</v>
      </c>
    </row>
    <row r="7" ht="21" customHeight="1" spans="1:7">
      <c r="A7" s="11">
        <v>5</v>
      </c>
      <c r="B7" s="68" t="s">
        <v>72</v>
      </c>
      <c r="C7" s="69" t="s">
        <v>73</v>
      </c>
      <c r="D7" s="69" t="s">
        <v>74</v>
      </c>
      <c r="E7" s="70">
        <v>45469</v>
      </c>
      <c r="F7" s="8">
        <v>2.4</v>
      </c>
      <c r="G7" s="18">
        <f t="shared" si="0"/>
        <v>0.24</v>
      </c>
    </row>
    <row r="8" ht="21" customHeight="1" spans="1:7">
      <c r="A8" s="11">
        <v>6</v>
      </c>
      <c r="B8" s="8" t="s">
        <v>75</v>
      </c>
      <c r="C8" s="11" t="s">
        <v>76</v>
      </c>
      <c r="D8" s="11" t="s">
        <v>77</v>
      </c>
      <c r="E8" s="71">
        <v>45301</v>
      </c>
      <c r="F8" s="8">
        <v>6.3</v>
      </c>
      <c r="G8" s="18">
        <f t="shared" si="0"/>
        <v>0.63</v>
      </c>
    </row>
    <row r="9" ht="21" customHeight="1" spans="1:7">
      <c r="A9" s="11"/>
      <c r="B9" s="11"/>
      <c r="C9" s="11"/>
      <c r="D9" s="11"/>
      <c r="E9" s="40" t="s">
        <v>12</v>
      </c>
      <c r="F9" s="41"/>
      <c r="G9" s="41">
        <f>SUM(G3:G8)</f>
        <v>2.37</v>
      </c>
    </row>
  </sheetData>
  <mergeCells count="1">
    <mergeCell ref="E9:F9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K6" sqref="K6"/>
    </sheetView>
  </sheetViews>
  <sheetFormatPr defaultColWidth="9" defaultRowHeight="13.5" outlineLevelRow="7"/>
  <cols>
    <col min="1" max="1" width="5.375" customWidth="1"/>
    <col min="2" max="2" width="11.5" customWidth="1"/>
    <col min="3" max="3" width="29.875" customWidth="1"/>
    <col min="4" max="4" width="12.875" customWidth="1"/>
    <col min="6" max="6" width="7.375" customWidth="1"/>
    <col min="7" max="7" width="17.125" customWidth="1"/>
    <col min="8" max="8" width="11.25" customWidth="1"/>
  </cols>
  <sheetData>
    <row r="1" ht="35" customHeight="1" spans="1:8">
      <c r="A1" s="1" t="s">
        <v>78</v>
      </c>
      <c r="B1" s="2"/>
      <c r="C1" s="2"/>
      <c r="D1" s="2"/>
      <c r="E1" s="2"/>
      <c r="F1" s="2"/>
      <c r="G1" s="2"/>
      <c r="H1" s="2"/>
    </row>
    <row r="2" ht="22" customHeight="1" spans="1:9">
      <c r="A2" s="3" t="s">
        <v>1</v>
      </c>
      <c r="B2" s="3" t="s">
        <v>79</v>
      </c>
      <c r="C2" s="3" t="s">
        <v>80</v>
      </c>
      <c r="D2" s="3" t="s">
        <v>81</v>
      </c>
      <c r="E2" s="3" t="s">
        <v>82</v>
      </c>
      <c r="F2" s="3" t="s">
        <v>83</v>
      </c>
      <c r="G2" s="3"/>
      <c r="H2" s="3" t="s">
        <v>84</v>
      </c>
      <c r="I2" s="35" t="s">
        <v>3</v>
      </c>
    </row>
    <row r="3" ht="22" customHeight="1" spans="1:9">
      <c r="A3" s="3"/>
      <c r="B3" s="3"/>
      <c r="C3" s="3"/>
      <c r="D3" s="3"/>
      <c r="E3" s="3"/>
      <c r="F3" s="3" t="s">
        <v>85</v>
      </c>
      <c r="G3" s="3" t="s">
        <v>86</v>
      </c>
      <c r="H3" s="3"/>
      <c r="I3" s="35"/>
    </row>
    <row r="4" ht="30" customHeight="1" spans="1:9">
      <c r="A4" s="8">
        <v>1</v>
      </c>
      <c r="B4" s="59" t="s">
        <v>87</v>
      </c>
      <c r="C4" s="60" t="s">
        <v>88</v>
      </c>
      <c r="D4" s="61" t="s">
        <v>25</v>
      </c>
      <c r="E4" s="61" t="s">
        <v>89</v>
      </c>
      <c r="F4" s="62"/>
      <c r="G4" s="61" t="s">
        <v>90</v>
      </c>
      <c r="H4" s="63" t="s">
        <v>26</v>
      </c>
      <c r="I4" s="18">
        <v>0.5</v>
      </c>
    </row>
    <row r="5" ht="30" customHeight="1" spans="1:9">
      <c r="A5" s="8">
        <v>2</v>
      </c>
      <c r="B5" s="59" t="s">
        <v>91</v>
      </c>
      <c r="C5" s="60" t="s">
        <v>92</v>
      </c>
      <c r="D5" s="61" t="s">
        <v>25</v>
      </c>
      <c r="E5" s="61" t="s">
        <v>89</v>
      </c>
      <c r="F5" s="62"/>
      <c r="G5" s="61" t="s">
        <v>90</v>
      </c>
      <c r="H5" s="63" t="s">
        <v>26</v>
      </c>
      <c r="I5" s="18">
        <v>0.5</v>
      </c>
    </row>
    <row r="6" ht="30" customHeight="1" spans="1:9">
      <c r="A6" s="8">
        <v>3</v>
      </c>
      <c r="B6" s="59" t="s">
        <v>93</v>
      </c>
      <c r="C6" s="60" t="s">
        <v>94</v>
      </c>
      <c r="D6" s="61" t="s">
        <v>25</v>
      </c>
      <c r="E6" s="61" t="s">
        <v>89</v>
      </c>
      <c r="F6" s="62"/>
      <c r="G6" s="61" t="s">
        <v>90</v>
      </c>
      <c r="H6" s="63" t="s">
        <v>26</v>
      </c>
      <c r="I6" s="18">
        <v>0.5</v>
      </c>
    </row>
    <row r="7" ht="30" customHeight="1" spans="1:9">
      <c r="A7" s="8">
        <v>4</v>
      </c>
      <c r="B7" s="59" t="s">
        <v>31</v>
      </c>
      <c r="C7" s="60" t="s">
        <v>95</v>
      </c>
      <c r="D7" s="61" t="s">
        <v>25</v>
      </c>
      <c r="E7" s="61" t="s">
        <v>89</v>
      </c>
      <c r="F7" s="62"/>
      <c r="G7" s="61" t="s">
        <v>90</v>
      </c>
      <c r="H7" s="63" t="s">
        <v>26</v>
      </c>
      <c r="I7" s="18">
        <v>0.5</v>
      </c>
    </row>
    <row r="8" ht="30" customHeight="1" spans="1:9">
      <c r="A8" s="11"/>
      <c r="B8" s="61"/>
      <c r="C8" s="64"/>
      <c r="D8" s="62"/>
      <c r="E8" s="62"/>
      <c r="F8" s="62"/>
      <c r="G8" s="65" t="s">
        <v>12</v>
      </c>
      <c r="H8" s="66"/>
      <c r="I8" s="41">
        <f>SUM(I4:I7)</f>
        <v>2</v>
      </c>
    </row>
  </sheetData>
  <mergeCells count="9">
    <mergeCell ref="F2:G2"/>
    <mergeCell ref="G8:H8"/>
    <mergeCell ref="A2:A3"/>
    <mergeCell ref="B2:B3"/>
    <mergeCell ref="C2:C3"/>
    <mergeCell ref="D2:D3"/>
    <mergeCell ref="E2:E3"/>
    <mergeCell ref="H2:H3"/>
    <mergeCell ref="I2:I3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opLeftCell="A12" workbookViewId="0">
      <selection activeCell="A3" sqref="A3:A20"/>
    </sheetView>
  </sheetViews>
  <sheetFormatPr defaultColWidth="9" defaultRowHeight="13.5"/>
  <cols>
    <col min="1" max="1" width="4.75" customWidth="1"/>
    <col min="2" max="2" width="7" customWidth="1"/>
    <col min="3" max="3" width="49.25" customWidth="1"/>
    <col min="4" max="4" width="24.875" customWidth="1"/>
    <col min="5" max="5" width="14.625" customWidth="1"/>
    <col min="6" max="6" width="6.25" customWidth="1"/>
    <col min="7" max="7" width="9.375" customWidth="1"/>
    <col min="8" max="8" width="7.5" customWidth="1"/>
    <col min="9" max="9" width="9.125" customWidth="1"/>
  </cols>
  <sheetData>
    <row r="1" ht="18.75" spans="1:8">
      <c r="A1" s="1" t="s">
        <v>78</v>
      </c>
      <c r="B1" s="2"/>
      <c r="C1" s="2"/>
      <c r="D1" s="2"/>
      <c r="E1" s="2"/>
      <c r="F1" s="2"/>
      <c r="G1" s="2"/>
      <c r="H1" s="2"/>
    </row>
    <row r="2" ht="33" customHeight="1" spans="1:9">
      <c r="A2" s="3" t="s">
        <v>1</v>
      </c>
      <c r="B2" s="3" t="s">
        <v>79</v>
      </c>
      <c r="C2" s="3" t="s">
        <v>96</v>
      </c>
      <c r="D2" s="3" t="s">
        <v>81</v>
      </c>
      <c r="E2" s="3" t="s">
        <v>97</v>
      </c>
      <c r="F2" s="42" t="s">
        <v>98</v>
      </c>
      <c r="G2" s="3" t="s">
        <v>99</v>
      </c>
      <c r="H2" s="42" t="s">
        <v>100</v>
      </c>
      <c r="I2" s="5" t="s">
        <v>3</v>
      </c>
    </row>
    <row r="3" ht="40.5" spans="1:9">
      <c r="A3" s="30">
        <v>1</v>
      </c>
      <c r="B3" s="43" t="s">
        <v>101</v>
      </c>
      <c r="C3" s="44" t="s">
        <v>102</v>
      </c>
      <c r="D3" s="44" t="s">
        <v>103</v>
      </c>
      <c r="E3" s="44" t="s">
        <v>104</v>
      </c>
      <c r="F3" s="45" t="s">
        <v>105</v>
      </c>
      <c r="G3" s="46" t="s">
        <v>106</v>
      </c>
      <c r="H3" s="45" t="s">
        <v>105</v>
      </c>
      <c r="I3" s="12">
        <v>0.5</v>
      </c>
    </row>
    <row r="4" ht="94.5" spans="1:9">
      <c r="A4" s="30">
        <v>2</v>
      </c>
      <c r="B4" s="47" t="s">
        <v>107</v>
      </c>
      <c r="C4" s="48" t="s">
        <v>108</v>
      </c>
      <c r="D4" s="48" t="s">
        <v>109</v>
      </c>
      <c r="E4" s="44" t="s">
        <v>104</v>
      </c>
      <c r="F4" s="49" t="s">
        <v>105</v>
      </c>
      <c r="G4" s="46" t="s">
        <v>22</v>
      </c>
      <c r="H4" s="49" t="s">
        <v>105</v>
      </c>
      <c r="I4" s="12">
        <v>0.5</v>
      </c>
    </row>
    <row r="5" ht="27" spans="1:9">
      <c r="A5" s="30">
        <v>3</v>
      </c>
      <c r="B5" s="50" t="s">
        <v>110</v>
      </c>
      <c r="C5" s="51" t="s">
        <v>111</v>
      </c>
      <c r="D5" s="51" t="s">
        <v>112</v>
      </c>
      <c r="E5" s="51" t="s">
        <v>104</v>
      </c>
      <c r="F5" s="52" t="s">
        <v>105</v>
      </c>
      <c r="G5" s="53" t="s">
        <v>113</v>
      </c>
      <c r="H5" s="54" t="s">
        <v>105</v>
      </c>
      <c r="I5" s="55">
        <v>0.5</v>
      </c>
    </row>
    <row r="6" ht="27" spans="1:9">
      <c r="A6" s="30">
        <v>4</v>
      </c>
      <c r="B6" s="50" t="s">
        <v>110</v>
      </c>
      <c r="C6" s="51" t="s">
        <v>114</v>
      </c>
      <c r="D6" s="51" t="s">
        <v>115</v>
      </c>
      <c r="E6" s="51" t="s">
        <v>104</v>
      </c>
      <c r="F6" s="52" t="s">
        <v>116</v>
      </c>
      <c r="G6" s="53" t="s">
        <v>117</v>
      </c>
      <c r="H6" s="52" t="s">
        <v>116</v>
      </c>
      <c r="I6" s="55">
        <v>0.25</v>
      </c>
    </row>
    <row r="7" ht="27" spans="1:9">
      <c r="A7" s="30">
        <v>5</v>
      </c>
      <c r="B7" s="50" t="s">
        <v>64</v>
      </c>
      <c r="C7" s="51" t="s">
        <v>118</v>
      </c>
      <c r="D7" s="51" t="s">
        <v>119</v>
      </c>
      <c r="E7" s="51" t="s">
        <v>104</v>
      </c>
      <c r="F7" s="52" t="s">
        <v>105</v>
      </c>
      <c r="G7" s="53" t="s">
        <v>117</v>
      </c>
      <c r="H7" s="52" t="s">
        <v>105</v>
      </c>
      <c r="I7" s="55">
        <v>0.5</v>
      </c>
    </row>
    <row r="8" ht="40.5" spans="1:9">
      <c r="A8" s="30">
        <v>6</v>
      </c>
      <c r="B8" s="50" t="s">
        <v>110</v>
      </c>
      <c r="C8" s="51" t="s">
        <v>120</v>
      </c>
      <c r="D8" s="51" t="s">
        <v>121</v>
      </c>
      <c r="E8" s="51" t="s">
        <v>104</v>
      </c>
      <c r="F8" s="52" t="s">
        <v>116</v>
      </c>
      <c r="G8" s="53" t="s">
        <v>122</v>
      </c>
      <c r="H8" s="52" t="s">
        <v>116</v>
      </c>
      <c r="I8" s="55">
        <v>0.25</v>
      </c>
    </row>
    <row r="9" ht="81" spans="1:9">
      <c r="A9" s="30">
        <v>7</v>
      </c>
      <c r="B9" s="50" t="s">
        <v>101</v>
      </c>
      <c r="C9" s="51" t="s">
        <v>123</v>
      </c>
      <c r="D9" s="51" t="s">
        <v>124</v>
      </c>
      <c r="E9" s="51" t="s">
        <v>104</v>
      </c>
      <c r="F9" s="52" t="s">
        <v>105</v>
      </c>
      <c r="G9" s="53" t="s">
        <v>125</v>
      </c>
      <c r="H9" s="52" t="s">
        <v>105</v>
      </c>
      <c r="I9" s="55">
        <v>0.5</v>
      </c>
    </row>
    <row r="10" ht="27" spans="1:9">
      <c r="A10" s="30">
        <v>8</v>
      </c>
      <c r="B10" s="55" t="s">
        <v>126</v>
      </c>
      <c r="C10" s="56" t="s">
        <v>127</v>
      </c>
      <c r="D10" s="51" t="s">
        <v>128</v>
      </c>
      <c r="E10" s="51" t="s">
        <v>104</v>
      </c>
      <c r="F10" s="52" t="s">
        <v>116</v>
      </c>
      <c r="G10" s="57" t="s">
        <v>129</v>
      </c>
      <c r="H10" s="52" t="s">
        <v>116</v>
      </c>
      <c r="I10" s="55">
        <v>0.25</v>
      </c>
    </row>
    <row r="11" s="26" customFormat="1" ht="40.5" spans="1:9">
      <c r="A11" s="30">
        <v>9</v>
      </c>
      <c r="B11" s="50" t="s">
        <v>110</v>
      </c>
      <c r="C11" s="51" t="s">
        <v>130</v>
      </c>
      <c r="D11" s="51" t="s">
        <v>131</v>
      </c>
      <c r="E11" s="51" t="s">
        <v>104</v>
      </c>
      <c r="F11" s="52" t="s">
        <v>105</v>
      </c>
      <c r="G11" s="53" t="s">
        <v>132</v>
      </c>
      <c r="H11" s="54" t="s">
        <v>105</v>
      </c>
      <c r="I11" s="55">
        <v>0.5</v>
      </c>
    </row>
    <row r="12" ht="27" spans="1:9">
      <c r="A12" s="30">
        <v>10</v>
      </c>
      <c r="B12" s="55" t="s">
        <v>126</v>
      </c>
      <c r="C12" s="56" t="s">
        <v>133</v>
      </c>
      <c r="D12" s="51" t="s">
        <v>128</v>
      </c>
      <c r="E12" s="51" t="s">
        <v>104</v>
      </c>
      <c r="F12" s="52" t="s">
        <v>116</v>
      </c>
      <c r="G12" s="57" t="s">
        <v>132</v>
      </c>
      <c r="H12" s="52" t="s">
        <v>116</v>
      </c>
      <c r="I12" s="55">
        <v>0.25</v>
      </c>
    </row>
    <row r="13" ht="27" spans="1:9">
      <c r="A13" s="30">
        <v>11</v>
      </c>
      <c r="B13" s="50" t="s">
        <v>101</v>
      </c>
      <c r="C13" s="51" t="s">
        <v>134</v>
      </c>
      <c r="D13" s="51" t="s">
        <v>135</v>
      </c>
      <c r="E13" s="51" t="s">
        <v>104</v>
      </c>
      <c r="F13" s="52" t="s">
        <v>105</v>
      </c>
      <c r="G13" s="53" t="s">
        <v>136</v>
      </c>
      <c r="H13" s="52" t="s">
        <v>105</v>
      </c>
      <c r="I13" s="55">
        <v>0.5</v>
      </c>
    </row>
    <row r="14" ht="94.5" spans="1:9">
      <c r="A14" s="30">
        <v>12</v>
      </c>
      <c r="B14" s="50" t="s">
        <v>137</v>
      </c>
      <c r="C14" s="51" t="s">
        <v>138</v>
      </c>
      <c r="D14" s="51" t="s">
        <v>139</v>
      </c>
      <c r="E14" s="52" t="s">
        <v>104</v>
      </c>
      <c r="F14" s="51" t="s">
        <v>140</v>
      </c>
      <c r="G14" s="57" t="s">
        <v>141</v>
      </c>
      <c r="H14" s="52" t="s">
        <v>116</v>
      </c>
      <c r="I14" s="55">
        <v>0.25</v>
      </c>
    </row>
    <row r="15" ht="40.5" spans="1:9">
      <c r="A15" s="30">
        <v>13</v>
      </c>
      <c r="B15" s="50" t="s">
        <v>142</v>
      </c>
      <c r="C15" s="51" t="s">
        <v>143</v>
      </c>
      <c r="D15" s="51" t="s">
        <v>144</v>
      </c>
      <c r="E15" s="51" t="s">
        <v>104</v>
      </c>
      <c r="F15" s="52" t="s">
        <v>116</v>
      </c>
      <c r="G15" s="53" t="s">
        <v>145</v>
      </c>
      <c r="H15" s="52" t="s">
        <v>105</v>
      </c>
      <c r="I15" s="55">
        <v>0.375</v>
      </c>
    </row>
    <row r="16" ht="40.5" spans="1:9">
      <c r="A16" s="30">
        <v>14</v>
      </c>
      <c r="B16" s="50" t="s">
        <v>137</v>
      </c>
      <c r="C16" s="51" t="s">
        <v>146</v>
      </c>
      <c r="D16" s="51" t="s">
        <v>139</v>
      </c>
      <c r="E16" s="52" t="s">
        <v>104</v>
      </c>
      <c r="F16" s="52" t="s">
        <v>105</v>
      </c>
      <c r="G16" s="57" t="s">
        <v>145</v>
      </c>
      <c r="H16" s="52" t="s">
        <v>105</v>
      </c>
      <c r="I16" s="55">
        <v>0.5</v>
      </c>
    </row>
    <row r="17" ht="40.5" spans="1:9">
      <c r="A17" s="30">
        <v>15</v>
      </c>
      <c r="B17" s="50" t="s">
        <v>137</v>
      </c>
      <c r="C17" s="51" t="s">
        <v>147</v>
      </c>
      <c r="D17" s="51" t="s">
        <v>139</v>
      </c>
      <c r="E17" s="52" t="s">
        <v>104</v>
      </c>
      <c r="F17" s="52" t="s">
        <v>105</v>
      </c>
      <c r="G17" s="57" t="s">
        <v>148</v>
      </c>
      <c r="H17" s="52" t="s">
        <v>105</v>
      </c>
      <c r="I17" s="55">
        <v>0.5</v>
      </c>
    </row>
    <row r="18" ht="32" customHeight="1" spans="1:9">
      <c r="A18" s="30">
        <v>16</v>
      </c>
      <c r="B18" s="50" t="s">
        <v>101</v>
      </c>
      <c r="C18" s="51" t="s">
        <v>149</v>
      </c>
      <c r="D18" s="51" t="s">
        <v>150</v>
      </c>
      <c r="E18" s="51" t="s">
        <v>104</v>
      </c>
      <c r="F18" s="52" t="s">
        <v>116</v>
      </c>
      <c r="G18" s="53" t="s">
        <v>151</v>
      </c>
      <c r="H18" s="52" t="s">
        <v>116</v>
      </c>
      <c r="I18" s="55">
        <v>0.25</v>
      </c>
    </row>
    <row r="19" ht="54" spans="1:9">
      <c r="A19" s="30">
        <v>17</v>
      </c>
      <c r="B19" s="50" t="s">
        <v>137</v>
      </c>
      <c r="C19" s="51" t="s">
        <v>152</v>
      </c>
      <c r="D19" s="51" t="s">
        <v>153</v>
      </c>
      <c r="E19" s="52" t="s">
        <v>104</v>
      </c>
      <c r="F19" s="52" t="s">
        <v>105</v>
      </c>
      <c r="G19" s="57" t="s">
        <v>151</v>
      </c>
      <c r="H19" s="52" t="s">
        <v>105</v>
      </c>
      <c r="I19" s="55">
        <v>0.5</v>
      </c>
    </row>
    <row r="20" ht="27" spans="1:9">
      <c r="A20" s="30">
        <v>18</v>
      </c>
      <c r="B20" s="50" t="s">
        <v>142</v>
      </c>
      <c r="C20" s="51" t="s">
        <v>154</v>
      </c>
      <c r="D20" s="51" t="s">
        <v>155</v>
      </c>
      <c r="E20" s="51" t="s">
        <v>104</v>
      </c>
      <c r="F20" s="52" t="s">
        <v>116</v>
      </c>
      <c r="G20" s="53" t="s">
        <v>156</v>
      </c>
      <c r="H20" s="52" t="s">
        <v>116</v>
      </c>
      <c r="I20" s="55">
        <v>0.25</v>
      </c>
    </row>
    <row r="21" spans="1:9">
      <c r="A21" s="22"/>
      <c r="B21" s="22"/>
      <c r="C21" s="22"/>
      <c r="D21" s="22"/>
      <c r="E21" s="22"/>
      <c r="F21" s="22"/>
      <c r="G21" s="58" t="s">
        <v>12</v>
      </c>
      <c r="H21" s="58"/>
      <c r="I21" s="58">
        <f>SUM(I3:I20)</f>
        <v>7.125</v>
      </c>
    </row>
  </sheetData>
  <sortState ref="D29:D46">
    <sortCondition ref="D29"/>
  </sortState>
  <mergeCells count="1">
    <mergeCell ref="G21:H21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I8" sqref="I8"/>
    </sheetView>
  </sheetViews>
  <sheetFormatPr defaultColWidth="9" defaultRowHeight="13.5" outlineLevelCol="7"/>
  <cols>
    <col min="1" max="1" width="7.375" customWidth="1"/>
    <col min="2" max="2" width="11.5" customWidth="1"/>
    <col min="3" max="4" width="28.125" customWidth="1"/>
    <col min="6" max="8" width="12.5" customWidth="1"/>
  </cols>
  <sheetData>
    <row r="1" ht="43" customHeight="1" spans="1:7">
      <c r="A1" s="1" t="s">
        <v>157</v>
      </c>
      <c r="B1" s="2"/>
      <c r="C1" s="2"/>
      <c r="D1" s="2"/>
      <c r="E1" s="2"/>
      <c r="F1" s="2"/>
      <c r="G1" s="2"/>
    </row>
    <row r="2" ht="14.25" spans="1:8">
      <c r="A2" s="3" t="s">
        <v>1</v>
      </c>
      <c r="B2" s="3" t="s">
        <v>158</v>
      </c>
      <c r="C2" s="3" t="s">
        <v>159</v>
      </c>
      <c r="D2" s="3" t="s">
        <v>81</v>
      </c>
      <c r="E2" s="3" t="s">
        <v>83</v>
      </c>
      <c r="F2" s="3"/>
      <c r="G2" s="3" t="s">
        <v>84</v>
      </c>
      <c r="H2" s="35" t="s">
        <v>3</v>
      </c>
    </row>
    <row r="3" ht="14.25" spans="1:8">
      <c r="A3" s="3"/>
      <c r="B3" s="3"/>
      <c r="C3" s="3"/>
      <c r="D3" s="3"/>
      <c r="E3" s="30" t="s">
        <v>85</v>
      </c>
      <c r="F3" s="3" t="s">
        <v>86</v>
      </c>
      <c r="G3" s="3"/>
      <c r="H3" s="35"/>
    </row>
    <row r="4" ht="30" customHeight="1" spans="1:8">
      <c r="A4" s="3">
        <v>1</v>
      </c>
      <c r="B4" s="36" t="s">
        <v>160</v>
      </c>
      <c r="C4" s="37" t="s">
        <v>161</v>
      </c>
      <c r="D4" s="36" t="s">
        <v>25</v>
      </c>
      <c r="E4" s="37"/>
      <c r="F4" s="36" t="s">
        <v>162</v>
      </c>
      <c r="G4" s="38">
        <v>2021</v>
      </c>
      <c r="H4" s="18">
        <v>1</v>
      </c>
    </row>
    <row r="5" ht="30" customHeight="1" spans="1:8">
      <c r="A5" s="3">
        <v>2</v>
      </c>
      <c r="B5" s="36" t="s">
        <v>163</v>
      </c>
      <c r="C5" s="37" t="s">
        <v>164</v>
      </c>
      <c r="D5" s="36" t="s">
        <v>25</v>
      </c>
      <c r="E5" s="37"/>
      <c r="F5" s="36" t="s">
        <v>162</v>
      </c>
      <c r="G5" s="39">
        <v>2021</v>
      </c>
      <c r="H5" s="18">
        <v>1</v>
      </c>
    </row>
    <row r="6" ht="30" customHeight="1" spans="1:8">
      <c r="A6" s="3">
        <v>3</v>
      </c>
      <c r="B6" s="36" t="s">
        <v>49</v>
      </c>
      <c r="C6" s="37" t="s">
        <v>165</v>
      </c>
      <c r="D6" s="36" t="s">
        <v>25</v>
      </c>
      <c r="E6" s="37"/>
      <c r="F6" s="36" t="s">
        <v>162</v>
      </c>
      <c r="G6" s="39">
        <v>2021</v>
      </c>
      <c r="H6" s="18">
        <v>1</v>
      </c>
    </row>
    <row r="7" ht="30" customHeight="1" spans="1:8">
      <c r="A7" s="3">
        <v>4</v>
      </c>
      <c r="B7" s="36" t="s">
        <v>166</v>
      </c>
      <c r="C7" s="37" t="s">
        <v>167</v>
      </c>
      <c r="D7" s="36" t="s">
        <v>25</v>
      </c>
      <c r="E7" s="37"/>
      <c r="F7" s="36" t="s">
        <v>162</v>
      </c>
      <c r="G7" s="39">
        <v>2022</v>
      </c>
      <c r="H7" s="18">
        <v>1</v>
      </c>
    </row>
    <row r="8" ht="30" customHeight="1" spans="1:8">
      <c r="A8" s="3">
        <v>5</v>
      </c>
      <c r="B8" s="36" t="s">
        <v>168</v>
      </c>
      <c r="C8" s="37" t="s">
        <v>169</v>
      </c>
      <c r="D8" s="36" t="s">
        <v>25</v>
      </c>
      <c r="E8" s="37"/>
      <c r="F8" s="36" t="s">
        <v>162</v>
      </c>
      <c r="G8" s="39">
        <v>2020</v>
      </c>
      <c r="H8" s="18">
        <v>1</v>
      </c>
    </row>
    <row r="9" ht="30" customHeight="1" spans="1:8">
      <c r="A9" s="3">
        <v>6</v>
      </c>
      <c r="B9" s="36" t="s">
        <v>170</v>
      </c>
      <c r="C9" s="37" t="s">
        <v>171</v>
      </c>
      <c r="D9" s="36" t="s">
        <v>25</v>
      </c>
      <c r="E9" s="37"/>
      <c r="F9" s="36" t="s">
        <v>162</v>
      </c>
      <c r="G9" s="17" t="s">
        <v>172</v>
      </c>
      <c r="H9" s="18">
        <v>1</v>
      </c>
    </row>
    <row r="10" ht="30" customHeight="1" spans="1:8">
      <c r="A10" s="3">
        <v>7</v>
      </c>
      <c r="B10" s="36" t="s">
        <v>173</v>
      </c>
      <c r="C10" s="37" t="s">
        <v>174</v>
      </c>
      <c r="D10" s="36" t="s">
        <v>25</v>
      </c>
      <c r="E10" s="37"/>
      <c r="F10" s="36" t="s">
        <v>162</v>
      </c>
      <c r="G10" s="17" t="s">
        <v>172</v>
      </c>
      <c r="H10" s="18">
        <v>1</v>
      </c>
    </row>
    <row r="11" ht="30" customHeight="1" spans="1:8">
      <c r="A11" s="30"/>
      <c r="B11" s="11"/>
      <c r="C11" s="11"/>
      <c r="D11" s="11"/>
      <c r="E11" s="11"/>
      <c r="F11" s="40" t="s">
        <v>12</v>
      </c>
      <c r="G11" s="41"/>
      <c r="H11" s="41">
        <f>SUM(H4:H10)</f>
        <v>7</v>
      </c>
    </row>
  </sheetData>
  <mergeCells count="8">
    <mergeCell ref="E2:F2"/>
    <mergeCell ref="F11:G11"/>
    <mergeCell ref="A2:A3"/>
    <mergeCell ref="B2:B3"/>
    <mergeCell ref="C2:C3"/>
    <mergeCell ref="D2:D3"/>
    <mergeCell ref="G2:G3"/>
    <mergeCell ref="H2:H3"/>
  </mergeCells>
  <pageMargins left="0.7" right="0.7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G20" sqref="G20"/>
    </sheetView>
  </sheetViews>
  <sheetFormatPr defaultColWidth="9" defaultRowHeight="13.5" outlineLevelRow="6" outlineLevelCol="6"/>
  <cols>
    <col min="1" max="1" width="7.75833333333333" customWidth="1"/>
    <col min="2" max="2" width="10.875" customWidth="1"/>
    <col min="3" max="3" width="40.875" customWidth="1"/>
    <col min="4" max="4" width="32.375" customWidth="1"/>
    <col min="5" max="5" width="10.625" customWidth="1"/>
    <col min="6" max="6" width="12.125" customWidth="1"/>
    <col min="7" max="7" width="8.625" customWidth="1"/>
  </cols>
  <sheetData>
    <row r="1" ht="18.75" spans="1:7">
      <c r="A1" s="27" t="s">
        <v>175</v>
      </c>
      <c r="B1" s="28"/>
      <c r="C1" s="28"/>
      <c r="D1" s="28"/>
      <c r="E1" s="28"/>
      <c r="F1" s="28"/>
      <c r="G1" s="29"/>
    </row>
    <row r="2" ht="27" customHeight="1" spans="1:7">
      <c r="A2" s="30" t="s">
        <v>14</v>
      </c>
      <c r="B2" s="11" t="s">
        <v>15</v>
      </c>
      <c r="C2" s="3" t="s">
        <v>2</v>
      </c>
      <c r="D2" s="8" t="s">
        <v>176</v>
      </c>
      <c r="E2" s="5" t="s">
        <v>177</v>
      </c>
      <c r="F2" s="31" t="s">
        <v>59</v>
      </c>
      <c r="G2" s="5" t="s">
        <v>3</v>
      </c>
    </row>
    <row r="3" s="26" customFormat="1" ht="35" customHeight="1" spans="1:7">
      <c r="A3" s="32">
        <v>1</v>
      </c>
      <c r="B3" s="33" t="s">
        <v>29</v>
      </c>
      <c r="C3" s="32" t="s">
        <v>178</v>
      </c>
      <c r="D3" s="33" t="s">
        <v>179</v>
      </c>
      <c r="E3" s="32">
        <v>3</v>
      </c>
      <c r="F3" s="34" t="s">
        <v>180</v>
      </c>
      <c r="G3" s="32">
        <v>3</v>
      </c>
    </row>
    <row r="4" s="26" customFormat="1" ht="35" customHeight="1" spans="1:7">
      <c r="A4" s="32"/>
      <c r="B4" s="33"/>
      <c r="C4" s="32"/>
      <c r="D4" s="33"/>
      <c r="E4" s="32"/>
      <c r="F4" s="34"/>
      <c r="G4" s="32"/>
    </row>
    <row r="5" s="26" customFormat="1" ht="35" customHeight="1" spans="1:7">
      <c r="A5" s="32"/>
      <c r="B5" s="33"/>
      <c r="C5" s="32"/>
      <c r="D5" s="33"/>
      <c r="E5" s="32"/>
      <c r="F5" s="34"/>
      <c r="G5" s="32"/>
    </row>
    <row r="6" s="26" customFormat="1" ht="35" customHeight="1" spans="1:7">
      <c r="A6" s="32"/>
      <c r="B6" s="33"/>
      <c r="C6" s="32"/>
      <c r="D6" s="33"/>
      <c r="E6" s="32"/>
      <c r="F6" s="34"/>
      <c r="G6" s="32"/>
    </row>
    <row r="7" ht="35" customHeight="1" spans="1:7">
      <c r="A7" s="30"/>
      <c r="B7" s="11"/>
      <c r="C7" s="11"/>
      <c r="D7" s="11"/>
      <c r="E7" s="12" t="s">
        <v>12</v>
      </c>
      <c r="F7" s="12"/>
      <c r="G7" s="12">
        <f>SUM(G3:G6)</f>
        <v>3</v>
      </c>
    </row>
  </sheetData>
  <mergeCells count="1">
    <mergeCell ref="E7:F7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opLeftCell="A7" workbookViewId="0">
      <selection activeCell="D19" sqref="D19"/>
    </sheetView>
  </sheetViews>
  <sheetFormatPr defaultColWidth="9" defaultRowHeight="13.5" outlineLevelCol="5"/>
  <cols>
    <col min="1" max="1" width="5.375" customWidth="1"/>
    <col min="2" max="2" width="43.125" customWidth="1"/>
    <col min="3" max="3" width="12.875" customWidth="1"/>
    <col min="4" max="4" width="12" customWidth="1"/>
  </cols>
  <sheetData>
    <row r="1" ht="18.75" spans="1:4">
      <c r="A1" s="1" t="s">
        <v>181</v>
      </c>
      <c r="B1" s="2"/>
      <c r="C1" s="2"/>
      <c r="D1" s="2"/>
    </row>
    <row r="2" ht="27" customHeight="1" spans="1:6">
      <c r="A2" s="3" t="s">
        <v>1</v>
      </c>
      <c r="B2" s="3" t="s">
        <v>182</v>
      </c>
      <c r="C2" s="3" t="s">
        <v>183</v>
      </c>
      <c r="D2" s="3" t="s">
        <v>184</v>
      </c>
      <c r="E2" s="4" t="s">
        <v>185</v>
      </c>
      <c r="F2" s="14" t="s">
        <v>3</v>
      </c>
    </row>
    <row r="3" ht="22" customHeight="1" spans="1:6">
      <c r="A3" s="4">
        <v>1</v>
      </c>
      <c r="B3" s="15" t="s">
        <v>186</v>
      </c>
      <c r="C3" s="16" t="s">
        <v>187</v>
      </c>
      <c r="D3" s="16" t="s">
        <v>33</v>
      </c>
      <c r="E3" s="17" t="s">
        <v>26</v>
      </c>
      <c r="F3" s="18">
        <v>0.6</v>
      </c>
    </row>
    <row r="4" ht="22" customHeight="1" spans="1:6">
      <c r="A4" s="4">
        <v>2</v>
      </c>
      <c r="B4" s="15" t="s">
        <v>188</v>
      </c>
      <c r="C4" s="16" t="s">
        <v>189</v>
      </c>
      <c r="D4" s="16" t="s">
        <v>190</v>
      </c>
      <c r="E4" s="17" t="s">
        <v>26</v>
      </c>
      <c r="F4" s="18">
        <v>0.1</v>
      </c>
    </row>
    <row r="5" ht="22" customHeight="1" spans="1:6">
      <c r="A5" s="4">
        <v>3</v>
      </c>
      <c r="B5" s="15" t="s">
        <v>191</v>
      </c>
      <c r="C5" s="16" t="s">
        <v>189</v>
      </c>
      <c r="D5" s="16" t="s">
        <v>192</v>
      </c>
      <c r="E5" s="17" t="s">
        <v>22</v>
      </c>
      <c r="F5" s="18">
        <v>0.1</v>
      </c>
    </row>
    <row r="6" ht="22" customHeight="1" spans="1:6">
      <c r="A6" s="4">
        <v>4</v>
      </c>
      <c r="B6" s="15" t="s">
        <v>193</v>
      </c>
      <c r="C6" s="16" t="s">
        <v>189</v>
      </c>
      <c r="D6" s="16" t="s">
        <v>190</v>
      </c>
      <c r="E6" s="17" t="s">
        <v>22</v>
      </c>
      <c r="F6" s="18">
        <v>0.1</v>
      </c>
    </row>
    <row r="7" ht="22" customHeight="1" spans="1:6">
      <c r="A7" s="4">
        <v>5</v>
      </c>
      <c r="B7" s="19" t="s">
        <v>194</v>
      </c>
      <c r="C7" s="16" t="s">
        <v>189</v>
      </c>
      <c r="D7" s="9" t="s">
        <v>195</v>
      </c>
      <c r="E7" s="17" t="s">
        <v>196</v>
      </c>
      <c r="F7" s="18">
        <v>0.1</v>
      </c>
    </row>
    <row r="8" ht="22" customHeight="1" spans="1:6">
      <c r="A8" s="4">
        <v>6</v>
      </c>
      <c r="B8" s="19" t="s">
        <v>197</v>
      </c>
      <c r="C8" s="16" t="s">
        <v>189</v>
      </c>
      <c r="D8" s="9" t="s">
        <v>195</v>
      </c>
      <c r="E8" s="17" t="s">
        <v>196</v>
      </c>
      <c r="F8" s="18">
        <v>0.1</v>
      </c>
    </row>
    <row r="9" ht="22" customHeight="1" spans="1:6">
      <c r="A9" s="4">
        <v>7</v>
      </c>
      <c r="B9" s="19" t="s">
        <v>198</v>
      </c>
      <c r="C9" s="16" t="s">
        <v>189</v>
      </c>
      <c r="D9" s="16" t="s">
        <v>126</v>
      </c>
      <c r="E9" s="17" t="s">
        <v>196</v>
      </c>
      <c r="F9" s="18">
        <v>0.1</v>
      </c>
    </row>
    <row r="10" ht="22" customHeight="1" spans="1:6">
      <c r="A10" s="4">
        <v>8</v>
      </c>
      <c r="B10" s="19" t="s">
        <v>199</v>
      </c>
      <c r="C10" s="16" t="s">
        <v>189</v>
      </c>
      <c r="D10" s="16" t="s">
        <v>200</v>
      </c>
      <c r="E10" s="17" t="s">
        <v>196</v>
      </c>
      <c r="F10" s="18">
        <v>0.1</v>
      </c>
    </row>
    <row r="11" ht="22" customHeight="1" spans="1:6">
      <c r="A11" s="4">
        <v>9</v>
      </c>
      <c r="B11" s="19" t="s">
        <v>201</v>
      </c>
      <c r="C11" s="16" t="s">
        <v>189</v>
      </c>
      <c r="D11" s="16" t="s">
        <v>126</v>
      </c>
      <c r="E11" s="17" t="s">
        <v>51</v>
      </c>
      <c r="F11" s="18">
        <v>0.1</v>
      </c>
    </row>
    <row r="12" ht="22" customHeight="1" spans="1:6">
      <c r="A12" s="4">
        <v>10</v>
      </c>
      <c r="B12" s="19" t="s">
        <v>202</v>
      </c>
      <c r="C12" s="16" t="s">
        <v>189</v>
      </c>
      <c r="D12" s="4" t="s">
        <v>203</v>
      </c>
      <c r="E12" s="17" t="s">
        <v>51</v>
      </c>
      <c r="F12" s="18">
        <v>0.1</v>
      </c>
    </row>
    <row r="13" ht="22" customHeight="1" spans="1:6">
      <c r="A13" s="4">
        <v>11</v>
      </c>
      <c r="B13" s="19" t="s">
        <v>204</v>
      </c>
      <c r="C13" s="16" t="s">
        <v>189</v>
      </c>
      <c r="D13" s="4" t="s">
        <v>205</v>
      </c>
      <c r="E13" s="17" t="s">
        <v>206</v>
      </c>
      <c r="F13" s="18">
        <v>0.1</v>
      </c>
    </row>
    <row r="14" ht="22" customHeight="1" spans="1:6">
      <c r="A14" s="4">
        <v>12</v>
      </c>
      <c r="B14" s="19" t="s">
        <v>207</v>
      </c>
      <c r="C14" s="16" t="s">
        <v>189</v>
      </c>
      <c r="D14" s="4" t="s">
        <v>208</v>
      </c>
      <c r="E14" s="17" t="s">
        <v>51</v>
      </c>
      <c r="F14" s="18">
        <v>0.1</v>
      </c>
    </row>
    <row r="15" ht="22" customHeight="1" spans="1:6">
      <c r="A15" s="4">
        <v>13</v>
      </c>
      <c r="B15" s="19" t="s">
        <v>209</v>
      </c>
      <c r="C15" s="16" t="s">
        <v>189</v>
      </c>
      <c r="D15" s="4" t="s">
        <v>210</v>
      </c>
      <c r="E15" s="17" t="s">
        <v>211</v>
      </c>
      <c r="F15" s="18">
        <v>0.1</v>
      </c>
    </row>
    <row r="16" ht="22" customHeight="1" spans="1:6">
      <c r="A16" s="4">
        <v>14</v>
      </c>
      <c r="B16" s="19" t="s">
        <v>212</v>
      </c>
      <c r="C16" s="16" t="s">
        <v>189</v>
      </c>
      <c r="D16" s="16" t="s">
        <v>213</v>
      </c>
      <c r="E16" s="17" t="s">
        <v>214</v>
      </c>
      <c r="F16" s="18">
        <v>0.1</v>
      </c>
    </row>
    <row r="17" ht="22" customHeight="1" spans="1:6">
      <c r="A17" s="4">
        <v>15</v>
      </c>
      <c r="B17" s="20" t="s">
        <v>215</v>
      </c>
      <c r="C17" s="16" t="s">
        <v>189</v>
      </c>
      <c r="D17" s="4" t="s">
        <v>213</v>
      </c>
      <c r="E17" s="17" t="s">
        <v>214</v>
      </c>
      <c r="F17" s="18">
        <v>0.1</v>
      </c>
    </row>
    <row r="18" ht="22" customHeight="1" spans="1:6">
      <c r="A18" s="4">
        <v>16</v>
      </c>
      <c r="B18" s="19" t="s">
        <v>216</v>
      </c>
      <c r="C18" s="16" t="s">
        <v>189</v>
      </c>
      <c r="D18" s="4" t="s">
        <v>217</v>
      </c>
      <c r="E18" s="17" t="s">
        <v>214</v>
      </c>
      <c r="F18" s="18">
        <v>0.1</v>
      </c>
    </row>
    <row r="19" ht="22" customHeight="1" spans="1:6">
      <c r="A19" s="4">
        <v>17</v>
      </c>
      <c r="B19" s="19" t="s">
        <v>218</v>
      </c>
      <c r="C19" s="16" t="s">
        <v>189</v>
      </c>
      <c r="D19" s="4" t="s">
        <v>213</v>
      </c>
      <c r="E19" s="17" t="s">
        <v>211</v>
      </c>
      <c r="F19" s="18">
        <v>0.1</v>
      </c>
    </row>
    <row r="20" ht="22" customHeight="1" spans="1:6">
      <c r="A20" s="4">
        <v>18</v>
      </c>
      <c r="B20" s="19" t="s">
        <v>219</v>
      </c>
      <c r="C20" s="16" t="s">
        <v>189</v>
      </c>
      <c r="D20" s="4" t="s">
        <v>213</v>
      </c>
      <c r="E20" s="17" t="s">
        <v>220</v>
      </c>
      <c r="F20" s="18">
        <v>0.1</v>
      </c>
    </row>
    <row r="21" ht="22" customHeight="1" spans="1:6">
      <c r="A21" s="4">
        <v>19</v>
      </c>
      <c r="B21" s="15" t="s">
        <v>221</v>
      </c>
      <c r="C21" s="16" t="s">
        <v>222</v>
      </c>
      <c r="D21" s="4" t="s">
        <v>31</v>
      </c>
      <c r="E21" s="17" t="s">
        <v>22</v>
      </c>
      <c r="F21" s="18">
        <v>0.07</v>
      </c>
    </row>
    <row r="22" ht="22" customHeight="1" spans="1:6">
      <c r="A22" s="4">
        <v>20</v>
      </c>
      <c r="B22" s="15" t="s">
        <v>223</v>
      </c>
      <c r="C22" s="16" t="s">
        <v>222</v>
      </c>
      <c r="D22" s="16" t="s">
        <v>31</v>
      </c>
      <c r="E22" s="17" t="s">
        <v>172</v>
      </c>
      <c r="F22" s="18">
        <v>0.07</v>
      </c>
    </row>
    <row r="23" ht="28.5" spans="1:6">
      <c r="A23" s="4">
        <v>21</v>
      </c>
      <c r="B23" s="15" t="s">
        <v>224</v>
      </c>
      <c r="C23" s="16" t="s">
        <v>222</v>
      </c>
      <c r="D23" s="16" t="s">
        <v>225</v>
      </c>
      <c r="E23" s="17" t="s">
        <v>172</v>
      </c>
      <c r="F23" s="18">
        <v>0.07</v>
      </c>
    </row>
    <row r="24" ht="22" customHeight="1" spans="1:6">
      <c r="A24" s="4">
        <v>22</v>
      </c>
      <c r="B24" s="15" t="s">
        <v>226</v>
      </c>
      <c r="C24" s="16" t="s">
        <v>222</v>
      </c>
      <c r="D24" s="16" t="s">
        <v>49</v>
      </c>
      <c r="E24" s="17" t="s">
        <v>57</v>
      </c>
      <c r="F24" s="18">
        <v>0.07</v>
      </c>
    </row>
    <row r="25" ht="22" customHeight="1" spans="1:6">
      <c r="A25" s="4">
        <v>23</v>
      </c>
      <c r="B25" s="15" t="s">
        <v>227</v>
      </c>
      <c r="C25" s="16" t="s">
        <v>222</v>
      </c>
      <c r="D25" s="16" t="s">
        <v>64</v>
      </c>
      <c r="E25" s="17" t="s">
        <v>206</v>
      </c>
      <c r="F25" s="18">
        <v>0.07</v>
      </c>
    </row>
    <row r="26" ht="22" customHeight="1" spans="1:6">
      <c r="A26" s="4">
        <v>24</v>
      </c>
      <c r="B26" s="15" t="s">
        <v>228</v>
      </c>
      <c r="C26" s="16" t="s">
        <v>222</v>
      </c>
      <c r="D26" s="16" t="s">
        <v>229</v>
      </c>
      <c r="E26" s="17" t="s">
        <v>57</v>
      </c>
      <c r="F26" s="18">
        <v>0.07</v>
      </c>
    </row>
    <row r="27" ht="22" customHeight="1" spans="1:6">
      <c r="A27" s="4">
        <v>25</v>
      </c>
      <c r="B27" s="15" t="s">
        <v>230</v>
      </c>
      <c r="C27" s="16" t="s">
        <v>222</v>
      </c>
      <c r="D27" s="16" t="s">
        <v>229</v>
      </c>
      <c r="E27" s="17" t="s">
        <v>57</v>
      </c>
      <c r="F27" s="18">
        <v>0.07</v>
      </c>
    </row>
    <row r="28" ht="22" customHeight="1" spans="1:6">
      <c r="A28" s="4">
        <v>26</v>
      </c>
      <c r="B28" s="19" t="s">
        <v>231</v>
      </c>
      <c r="C28" s="16" t="s">
        <v>222</v>
      </c>
      <c r="D28" s="4" t="s">
        <v>232</v>
      </c>
      <c r="E28" s="17" t="s">
        <v>211</v>
      </c>
      <c r="F28" s="18">
        <v>0.07</v>
      </c>
    </row>
    <row r="29" ht="22" customHeight="1" spans="1:6">
      <c r="A29" s="4">
        <v>27</v>
      </c>
      <c r="B29" s="20" t="s">
        <v>233</v>
      </c>
      <c r="C29" s="16" t="s">
        <v>222</v>
      </c>
      <c r="D29" s="16" t="s">
        <v>64</v>
      </c>
      <c r="E29" s="17" t="s">
        <v>211</v>
      </c>
      <c r="F29" s="18">
        <v>0.07</v>
      </c>
    </row>
    <row r="30" ht="22" customHeight="1" spans="1:6">
      <c r="A30" s="4">
        <v>28</v>
      </c>
      <c r="B30" s="20" t="s">
        <v>234</v>
      </c>
      <c r="C30" s="16" t="s">
        <v>222</v>
      </c>
      <c r="D30" s="16" t="s">
        <v>195</v>
      </c>
      <c r="E30" s="17" t="s">
        <v>57</v>
      </c>
      <c r="F30" s="18">
        <v>0.07</v>
      </c>
    </row>
    <row r="31" ht="22" customHeight="1" spans="1:6">
      <c r="A31" s="4">
        <v>29</v>
      </c>
      <c r="B31" s="15" t="s">
        <v>235</v>
      </c>
      <c r="C31" s="16" t="s">
        <v>222</v>
      </c>
      <c r="D31" s="16" t="s">
        <v>110</v>
      </c>
      <c r="E31" s="17" t="s">
        <v>220</v>
      </c>
      <c r="F31" s="18">
        <v>0.07</v>
      </c>
    </row>
    <row r="32" ht="22" customHeight="1" spans="1:6">
      <c r="A32" s="4">
        <v>30</v>
      </c>
      <c r="B32" s="15" t="s">
        <v>236</v>
      </c>
      <c r="C32" s="16" t="s">
        <v>222</v>
      </c>
      <c r="D32" s="21" t="s">
        <v>91</v>
      </c>
      <c r="E32" s="17" t="s">
        <v>220</v>
      </c>
      <c r="F32" s="18">
        <v>0.07</v>
      </c>
    </row>
    <row r="33" ht="22" customHeight="1" spans="1:6">
      <c r="A33" s="22"/>
      <c r="B33" s="22"/>
      <c r="C33" s="22"/>
      <c r="D33" s="23" t="s">
        <v>12</v>
      </c>
      <c r="E33" s="24"/>
      <c r="F33" s="25">
        <f>SUM(F3:F32)</f>
        <v>3.14</v>
      </c>
    </row>
  </sheetData>
  <sortState ref="D37:D66">
    <sortCondition ref="D37"/>
  </sortState>
  <mergeCells count="1">
    <mergeCell ref="D33:E33"/>
  </mergeCells>
  <printOptions horizontalCentered="1"/>
  <pageMargins left="0.393055555555556" right="0.393055555555556" top="0.751388888888889" bottom="0.751388888888889" header="0.298611111111111" footer="0.298611111111111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I8" sqref="I8"/>
    </sheetView>
  </sheetViews>
  <sheetFormatPr defaultColWidth="9" defaultRowHeight="13.5" outlineLevelRow="5" outlineLevelCol="5"/>
  <cols>
    <col min="1" max="1" width="5.375" customWidth="1"/>
    <col min="2" max="2" width="30.875" customWidth="1"/>
    <col min="3" max="3" width="15.375" customWidth="1"/>
    <col min="4" max="4" width="17.875" customWidth="1"/>
    <col min="5" max="5" width="9.875" customWidth="1"/>
  </cols>
  <sheetData>
    <row r="1" ht="18.75" spans="1:4">
      <c r="A1" s="1" t="s">
        <v>237</v>
      </c>
      <c r="B1" s="2"/>
      <c r="C1" s="2"/>
      <c r="D1" s="2"/>
    </row>
    <row r="2" ht="27" spans="1:6">
      <c r="A2" s="3" t="s">
        <v>1</v>
      </c>
      <c r="B2" s="3" t="s">
        <v>182</v>
      </c>
      <c r="C2" s="3" t="s">
        <v>183</v>
      </c>
      <c r="D2" s="3" t="s">
        <v>184</v>
      </c>
      <c r="E2" s="4" t="s">
        <v>185</v>
      </c>
      <c r="F2" s="5" t="s">
        <v>3</v>
      </c>
    </row>
    <row r="3" ht="22" customHeight="1" spans="1:6">
      <c r="A3" s="4">
        <v>1</v>
      </c>
      <c r="B3" s="4" t="s">
        <v>198</v>
      </c>
      <c r="C3" s="6" t="s">
        <v>189</v>
      </c>
      <c r="D3" s="6" t="s">
        <v>238</v>
      </c>
      <c r="E3" s="7" t="s">
        <v>196</v>
      </c>
      <c r="F3" s="8">
        <v>0.1</v>
      </c>
    </row>
    <row r="4" ht="22" customHeight="1" spans="1:6">
      <c r="A4" s="4">
        <v>2</v>
      </c>
      <c r="B4" s="9" t="s">
        <v>201</v>
      </c>
      <c r="C4" s="6" t="s">
        <v>189</v>
      </c>
      <c r="D4" s="4" t="s">
        <v>239</v>
      </c>
      <c r="E4" s="10" t="s">
        <v>51</v>
      </c>
      <c r="F4" s="8">
        <v>0.1</v>
      </c>
    </row>
    <row r="5" ht="22" customHeight="1" spans="1:6">
      <c r="A5" s="4">
        <v>3</v>
      </c>
      <c r="B5" s="9" t="s">
        <v>202</v>
      </c>
      <c r="C5" s="6" t="s">
        <v>189</v>
      </c>
      <c r="D5" s="4" t="s">
        <v>240</v>
      </c>
      <c r="E5" s="10" t="s">
        <v>51</v>
      </c>
      <c r="F5" s="8">
        <v>0.1</v>
      </c>
    </row>
    <row r="6" ht="22" customHeight="1" spans="1:6">
      <c r="A6" s="11"/>
      <c r="B6" s="11"/>
      <c r="C6" s="11"/>
      <c r="D6" s="12" t="s">
        <v>12</v>
      </c>
      <c r="E6" s="13"/>
      <c r="F6" s="12">
        <f>SUM(F3:F5)</f>
        <v>0.3</v>
      </c>
    </row>
  </sheetData>
  <mergeCells count="1">
    <mergeCell ref="D6:E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2023-2024学年度科研成果奖励汇总</vt:lpstr>
      <vt:lpstr>带资金支持科研课题（纵向）</vt:lpstr>
      <vt:lpstr>带资金支持科研课题（横向）</vt:lpstr>
      <vt:lpstr>高水平教材</vt:lpstr>
      <vt:lpstr>高水平论文</vt:lpstr>
      <vt:lpstr>精品在线开放课程</vt:lpstr>
      <vt:lpstr>成果转化</vt:lpstr>
      <vt:lpstr>专利</vt:lpstr>
      <vt:lpstr>专利 (学生)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还没想好</cp:lastModifiedBy>
  <dcterms:created xsi:type="dcterms:W3CDTF">2023-05-12T11:15:00Z</dcterms:created>
  <dcterms:modified xsi:type="dcterms:W3CDTF">2024-09-04T11:48:47Z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41678A027DD94ECEBC10D90337660D38_12</vt:lpwstr>
  </property>
</Properties>
</file>