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2"/>
  <workbookPr/>
  <mc:AlternateContent xmlns:mc="http://schemas.openxmlformats.org/markup-compatibility/2006">
    <mc:Choice Requires="x15">
      <x15ac:absPath xmlns:x15ac="http://schemas.microsoft.com/office/spreadsheetml/2010/11/ac" url="G:\石化2022起\1纵向课题\辽宁石化职业技术学院科研项目\2023年辽宁石化职业技术学院科研项目文件\结题文件\第二次结题\"/>
    </mc:Choice>
  </mc:AlternateContent>
  <xr:revisionPtr revIDLastSave="0" documentId="13_ncr:1_{9061D2EA-62AA-4632-AB99-BA294A19566D}" xr6:coauthVersionLast="47" xr6:coauthVersionMax="47" xr10:uidLastSave="{00000000-0000-0000-0000-000000000000}"/>
  <bookViews>
    <workbookView xWindow="5535" yWindow="510" windowWidth="24630" windowHeight="14190" xr2:uid="{00000000-000D-0000-FFFF-FFFF00000000}"/>
  </bookViews>
  <sheets>
    <sheet name="汇总" sheetId="4" r:id="rId1"/>
    <sheet name="孙建" sheetId="3" r:id="rId2"/>
    <sheet name="金亮" sheetId="2" r:id="rId3"/>
    <sheet name="孙志研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E7" i="4"/>
  <c r="D7" i="4"/>
  <c r="C7" i="4"/>
  <c r="J6" i="4"/>
  <c r="I6" i="4"/>
  <c r="H6" i="4"/>
  <c r="G6" i="4"/>
  <c r="F6" i="4"/>
  <c r="E6" i="4"/>
  <c r="D6" i="4"/>
  <c r="C6" i="4"/>
  <c r="J5" i="4"/>
  <c r="I5" i="4"/>
  <c r="H5" i="4"/>
  <c r="G5" i="4"/>
  <c r="F5" i="4"/>
  <c r="E5" i="4"/>
  <c r="D5" i="4"/>
  <c r="C5" i="4"/>
  <c r="J4" i="4"/>
  <c r="I4" i="4"/>
  <c r="H4" i="4"/>
  <c r="G4" i="4"/>
  <c r="F4" i="4"/>
  <c r="E4" i="4"/>
  <c r="D4" i="4"/>
  <c r="C4" i="4"/>
  <c r="D9" i="3"/>
  <c r="E9" i="3"/>
  <c r="F9" i="3"/>
  <c r="G9" i="3"/>
  <c r="H9" i="3"/>
  <c r="I9" i="3"/>
  <c r="J9" i="3"/>
  <c r="K9" i="3"/>
  <c r="D9" i="2"/>
  <c r="E9" i="2"/>
  <c r="F9" i="2"/>
  <c r="G9" i="2"/>
  <c r="H9" i="2"/>
  <c r="I9" i="2"/>
  <c r="J9" i="2"/>
  <c r="K9" i="2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<sst xmlns="http://schemas.openxmlformats.org/spreadsheetml/2006/main" count="106" uniqueCount="65">
  <si>
    <t>评价</t>
  </si>
  <si>
    <t>指标</t>
  </si>
  <si>
    <t>权重</t>
  </si>
  <si>
    <t>指标说明</t>
  </si>
  <si>
    <t>主要考察项目申请书中预期完成成果情况。</t>
    <phoneticPr fontId="5" type="noConversion"/>
  </si>
  <si>
    <t>.主要考察研究内容的前沿性及创新性情况。</t>
    <phoneticPr fontId="5" type="noConversion"/>
  </si>
  <si>
    <t>主要考察研究成果的学术价值、应用价值、社会效益；研究成果转 移转化情况。</t>
    <phoneticPr fontId="5" type="noConversion"/>
  </si>
  <si>
    <t>.主要考察研究方法是否正确。</t>
    <phoneticPr fontId="5" type="noConversion"/>
  </si>
  <si>
    <t>评审专家（签章）：</t>
    <phoneticPr fontId="5" type="noConversion"/>
  </si>
  <si>
    <t>评审专家
专业技术职务：</t>
    <phoneticPr fontId="5" type="noConversion"/>
  </si>
  <si>
    <t>课题完成情况</t>
    <phoneticPr fontId="5" type="noConversion"/>
  </si>
  <si>
    <t>学术创新情况</t>
    <phoneticPr fontId="5" type="noConversion"/>
  </si>
  <si>
    <t>学术价值情况</t>
    <phoneticPr fontId="5" type="noConversion"/>
  </si>
  <si>
    <t>研究方法路径</t>
    <phoneticPr fontId="5" type="noConversion"/>
  </si>
  <si>
    <t>总分（自动生成）</t>
    <phoneticPr fontId="5" type="noConversion"/>
  </si>
  <si>
    <t>注：1、根据《辽宁石化职业技术学院科学研究项目基本结题标准》，参考课题评价指标权重和说明，对各项评价指标分别以百分制赋分（总分自动生成）。并在评审专家栏目进行电子签名。</t>
    <phoneticPr fontId="5" type="noConversion"/>
  </si>
  <si>
    <t>3、赋分后填写附件2：专家评审意见</t>
    <phoneticPr fontId="5" type="noConversion"/>
  </si>
  <si>
    <t>2023年度学院科研项目第二次结题评审意见表</t>
    <phoneticPr fontId="5" type="noConversion"/>
  </si>
  <si>
    <t>2、专家评议平均分在90分（含）以上的项目，结题结果等级为优秀（比例控制在10%以内）；平均分在60分（含）以上89分（含）以下，结题结果等级为合格；平均分在60分（不含）以下，结题结果等级为不合格。</t>
    <phoneticPr fontId="5" type="noConversion"/>
  </si>
  <si>
    <t>新形势下高校大学生就业心理问题及对策研究</t>
    <phoneticPr fontId="5" type="noConversion"/>
  </si>
  <si>
    <t>生物处理秸秆加工饲料应用研究</t>
    <phoneticPr fontId="5" type="noConversion"/>
  </si>
  <si>
    <t>复合微生物制剂的构建及其在水产生态养殖中的应用</t>
    <phoneticPr fontId="5" type="noConversion"/>
  </si>
  <si>
    <t>智能化垫片切割器设计与研发</t>
    <phoneticPr fontId="5" type="noConversion"/>
  </si>
  <si>
    <t>海水生态养殖功能性菌剂的开发与利用</t>
    <phoneticPr fontId="5" type="noConversion"/>
  </si>
  <si>
    <t xml:space="preserve">Fenton 铁泥制备硫酸亚铁和聚合硫酸铁 </t>
    <phoneticPr fontId="5" type="noConversion"/>
  </si>
  <si>
    <t>“三全育人”模式下高职院校心理危机预防干预工作路径探析</t>
    <phoneticPr fontId="5" type="noConversion"/>
  </si>
  <si>
    <t>新型抗氧化剂的合成与开发</t>
    <phoneticPr fontId="5" type="noConversion"/>
  </si>
  <si>
    <t>讲师</t>
    <phoneticPr fontId="5" type="noConversion"/>
  </si>
  <si>
    <t>3、赋分后填写附件2：专家评审意见</t>
  </si>
  <si>
    <t>2、专家评议平均分在90分（含）以上的项目，结题结果等级为优秀（比例控制在10%以内）；平均分在60分（含）以上89分（含）以下，结题结果等级为合格；平均分在60分（不含）以下，结题结果等级为不合格。</t>
  </si>
  <si>
    <t>注：1、根据《辽宁石化职业技术学院科学研究项目基本结题标准》，参考课题评价指标权重和说明，对各项评价指标分别以百分制赋分（总分自动生成）。并在评审专家栏目进行电子签名。</t>
  </si>
  <si>
    <t>评审专家（签章）：</t>
  </si>
  <si>
    <t>系副主任（讲师）</t>
  </si>
  <si>
    <t>评审专家
专业技术职务：</t>
  </si>
  <si>
    <t>总分（自动生成）</t>
  </si>
  <si>
    <t>.主要考察研究方法是否正确。</t>
  </si>
  <si>
    <t>研究方法路径</t>
  </si>
  <si>
    <t>主要考察研究成果的学术价值、应用价值、社会效益；研究成果转 移转化情况。</t>
  </si>
  <si>
    <t>学术价值情况</t>
  </si>
  <si>
    <t>.主要考察研究内容的前沿性及创新性情况。</t>
  </si>
  <si>
    <t>学术创新情况</t>
  </si>
  <si>
    <t>主要考察项目申请书中预期完成成果情况。</t>
  </si>
  <si>
    <t>课题完成情况</t>
  </si>
  <si>
    <t>海水生态养殖功能性菌剂的开发与利用</t>
  </si>
  <si>
    <t>新型抗氧化剂的合成与开发</t>
  </si>
  <si>
    <t>“三全育人”模式下高职院校心理危机预防干预工作路径探析</t>
  </si>
  <si>
    <t>新形势下高校大学生就业心理问题及对策研究</t>
  </si>
  <si>
    <t xml:space="preserve">Fenton 铁泥制备硫酸亚铁和聚合硫酸铁 </t>
  </si>
  <si>
    <t>智能化垫片切割器设计与研发</t>
  </si>
  <si>
    <t>复合微生物制剂的构建及其在水产生态养殖中的应用</t>
  </si>
  <si>
    <t>生物处理秸秆加工饲料应用研究</t>
  </si>
  <si>
    <t>2023年度学院科研项目第二次结题评审意见表</t>
  </si>
  <si>
    <t>副教授</t>
  </si>
  <si>
    <t>评委</t>
    <phoneticPr fontId="5" type="noConversion"/>
  </si>
  <si>
    <t>孙建</t>
    <phoneticPr fontId="5" type="noConversion"/>
  </si>
  <si>
    <t>金亮</t>
    <phoneticPr fontId="5" type="noConversion"/>
  </si>
  <si>
    <t>孙志研</t>
    <phoneticPr fontId="5" type="noConversion"/>
  </si>
  <si>
    <t>贾威</t>
  </si>
  <si>
    <t>郭静丹</t>
  </si>
  <si>
    <t>金鑫</t>
  </si>
  <si>
    <t>刘淼</t>
  </si>
  <si>
    <t>毛佳</t>
  </si>
  <si>
    <t>司颐</t>
  </si>
  <si>
    <t>周宁宁</t>
  </si>
  <si>
    <t>加权平均分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</si>
</sst>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0.0"/>
  </numFmts>
  <fonts count="19" x14ac:knownFonts="1">
    <font>
      <sz val="11"/>
      <color theme="1"/>
      <name val="等线"/>
      <family val="2"/>
      <scheme val="minor"/>
    </font>
    <font>
      <sz val="10.5"/>
      <color theme="1"/>
      <name val="Times New Roman"/>
      <family val="1"/>
    </font>
    <font>
      <sz val="12"/>
      <color theme="1"/>
      <name val="黑体"/>
      <family val="3"/>
      <charset val="134"/>
    </font>
    <font>
      <b/>
      <sz val="10.5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b/>
      <sz val="10.5"/>
      <color theme="1"/>
      <name val="宋体"/>
      <family val="1"/>
      <charset val="134"/>
    </font>
    <font>
      <b/>
      <sz val="10.5"/>
      <color theme="1"/>
      <name val="Times New Roman"/>
      <family val="1"/>
      <charset val="134"/>
    </font>
    <font>
      <sz val="11"/>
      <color rgb="FFFF0000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2"/>
      <color rgb="FFFF0000"/>
      <name val="黑体"/>
      <family val="3"/>
      <charset val="134"/>
    </font>
    <font>
      <sz val="11"/>
      <color theme="1"/>
      <name val="等线"/>
      <charset val="134"/>
      <scheme val="minor"/>
    </font>
    <font>
      <b/>
      <sz val="10.5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7" fillId="0" borderId="0"/>
  </cellStyleXfs>
  <cellXfs count="71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 wrapText="1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0" xfId="1"/>
    <xf numFmtId="0" fontId="1" fillId="0" borderId="0" xfId="1" applyFont="1" applyAlignment="1">
      <alignment horizontal="justify" vertical="center"/>
    </xf>
    <xf numFmtId="0" fontId="14" fillId="0" borderId="0" xfId="1" applyFont="1"/>
    <xf numFmtId="0" fontId="12" fillId="0" borderId="0" xfId="1" applyFont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5" fillId="0" borderId="0" xfId="1" applyAlignment="1">
      <alignment horizontal="centerContinuous"/>
    </xf>
    <xf numFmtId="0" fontId="13" fillId="0" borderId="0" xfId="1" applyFont="1" applyAlignment="1">
      <alignment horizontal="centerContinuous" vertical="center" wrapText="1"/>
    </xf>
    <xf numFmtId="0" fontId="17" fillId="0" borderId="0" xfId="2"/>
    <xf numFmtId="0" fontId="1" fillId="0" borderId="0" xfId="2" applyFont="1" applyAlignment="1">
      <alignment horizontal="justify" vertical="center"/>
    </xf>
    <xf numFmtId="0" fontId="14" fillId="0" borderId="0" xfId="2" applyFont="1"/>
    <xf numFmtId="0" fontId="12" fillId="0" borderId="0" xfId="2" applyFont="1"/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17" fillId="0" borderId="0" xfId="2" applyAlignment="1">
      <alignment horizontal="centerContinuous"/>
    </xf>
    <xf numFmtId="0" fontId="13" fillId="0" borderId="0" xfId="2" applyFont="1" applyAlignment="1">
      <alignment horizontal="centerContinuous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84" fontId="18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 xr:uid="{B4FD5CC2-C508-40B3-9797-2A9C09F5A6BF}"/>
    <cellStyle name="常规 3" xfId="2" xr:uid="{5868950A-D780-4B5C-A1A0-D1B7A22CE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9</xdr:row>
      <xdr:rowOff>43180</xdr:rowOff>
    </xdr:from>
    <xdr:ext cx="1085850" cy="471170"/>
    <xdr:pic>
      <xdr:nvPicPr>
        <xdr:cNvPr id="2" name="图片 1">
          <a:extLst>
            <a:ext uri="{FF2B5EF4-FFF2-40B4-BE49-F238E27FC236}">
              <a16:creationId xmlns:a16="http://schemas.microsoft.com/office/drawing/2014/main" id="{F196BAA2-DE32-46E5-94B9-A1C22F569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671955"/>
          <a:ext cx="1085850" cy="47117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243840</xdr:colOff>
      <xdr:row>9</xdr:row>
      <xdr:rowOff>43815</xdr:rowOff>
    </xdr:from>
    <xdr:ext cx="1589405" cy="502920"/>
    <xdr:pic>
      <xdr:nvPicPr>
        <xdr:cNvPr id="2" name="图片 1">
          <a:extLst>
            <a:ext uri="{FF2B5EF4-FFF2-40B4-BE49-F238E27FC236}">
              <a16:creationId xmlns:a16="http://schemas.microsoft.com/office/drawing/2014/main" id="{C952ACA5-6B75-42B6-AE2E-130E13072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8640" y="1672590"/>
          <a:ext cx="1589405" cy="50292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9</xdr:row>
      <xdr:rowOff>57150</xdr:rowOff>
    </xdr:from>
    <xdr:to>
      <xdr:col>7</xdr:col>
      <xdr:colOff>57150</xdr:colOff>
      <xdr:row>9</xdr:row>
      <xdr:rowOff>483223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464C477-3DE3-4735-ED5E-69644B10C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4533900"/>
          <a:ext cx="790575" cy="426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298C-7A64-47E0-8236-B0308FF76FB9}">
  <dimension ref="A1:J7"/>
  <sheetViews>
    <sheetView tabSelected="1" workbookViewId="0">
      <selection activeCell="G13" sqref="G13"/>
    </sheetView>
  </sheetViews>
  <sheetFormatPr defaultRowHeight="14.25" x14ac:dyDescent="0.2"/>
  <cols>
    <col min="2" max="2" width="10.125" customWidth="1"/>
    <col min="3" max="10" width="12" customWidth="1"/>
  </cols>
  <sheetData>
    <row r="1" spans="1:10" ht="48" customHeight="1" x14ac:dyDescent="0.2">
      <c r="A1" s="66" t="s">
        <v>51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97.5" customHeight="1" x14ac:dyDescent="0.2">
      <c r="A2" s="63" t="s">
        <v>53</v>
      </c>
      <c r="B2" s="63"/>
      <c r="C2" s="68" t="s">
        <v>50</v>
      </c>
      <c r="D2" s="68" t="s">
        <v>49</v>
      </c>
      <c r="E2" s="68" t="s">
        <v>48</v>
      </c>
      <c r="F2" s="68" t="s">
        <v>47</v>
      </c>
      <c r="G2" s="68" t="s">
        <v>46</v>
      </c>
      <c r="H2" s="68" t="s">
        <v>45</v>
      </c>
      <c r="I2" s="68" t="s">
        <v>44</v>
      </c>
      <c r="J2" s="68" t="s">
        <v>43</v>
      </c>
    </row>
    <row r="3" spans="1:10" ht="40.5" customHeight="1" x14ac:dyDescent="0.2">
      <c r="A3" s="63"/>
      <c r="B3" s="63"/>
      <c r="C3" s="57" t="s">
        <v>57</v>
      </c>
      <c r="D3" s="57" t="s">
        <v>60</v>
      </c>
      <c r="E3" s="57" t="s">
        <v>61</v>
      </c>
      <c r="F3" s="57" t="s">
        <v>62</v>
      </c>
      <c r="G3" s="57" t="s">
        <v>58</v>
      </c>
      <c r="H3" s="57" t="s">
        <v>59</v>
      </c>
      <c r="I3" s="57" t="s">
        <v>63</v>
      </c>
      <c r="J3" s="57" t="s">
        <v>60</v>
      </c>
    </row>
    <row r="4" spans="1:10" ht="29.25" customHeight="1" x14ac:dyDescent="0.2">
      <c r="A4" s="69" t="s">
        <v>54</v>
      </c>
      <c r="B4" s="69"/>
      <c r="C4" s="67">
        <f>孙建!D9</f>
        <v>93.6</v>
      </c>
      <c r="D4" s="67">
        <f>孙建!E9</f>
        <v>95.399999999999991</v>
      </c>
      <c r="E4" s="67">
        <f>孙建!F9</f>
        <v>92.9</v>
      </c>
      <c r="F4" s="67">
        <f>孙建!G9</f>
        <v>92.100000000000009</v>
      </c>
      <c r="G4" s="67">
        <f>孙建!H9</f>
        <v>90.5</v>
      </c>
      <c r="H4" s="67">
        <f>孙建!I9</f>
        <v>91.999999999999986</v>
      </c>
      <c r="I4" s="67">
        <f>孙建!J9</f>
        <v>91.8</v>
      </c>
      <c r="J4" s="67">
        <f>孙建!K9</f>
        <v>95.6</v>
      </c>
    </row>
    <row r="5" spans="1:10" ht="29.25" customHeight="1" x14ac:dyDescent="0.2">
      <c r="A5" s="69" t="s">
        <v>55</v>
      </c>
      <c r="B5" s="69"/>
      <c r="C5" s="67">
        <f>金亮!D9</f>
        <v>81</v>
      </c>
      <c r="D5" s="67">
        <f>金亮!E9</f>
        <v>92</v>
      </c>
      <c r="E5" s="67">
        <f>金亮!F9</f>
        <v>70</v>
      </c>
      <c r="F5" s="67">
        <f>金亮!G9</f>
        <v>76</v>
      </c>
      <c r="G5" s="67">
        <f>金亮!H9</f>
        <v>76</v>
      </c>
      <c r="H5" s="67">
        <f>金亮!I9</f>
        <v>83</v>
      </c>
      <c r="I5" s="67">
        <f>金亮!J9</f>
        <v>85</v>
      </c>
      <c r="J5" s="67">
        <f>金亮!K9</f>
        <v>77</v>
      </c>
    </row>
    <row r="6" spans="1:10" ht="29.25" customHeight="1" x14ac:dyDescent="0.2">
      <c r="A6" s="69" t="s">
        <v>56</v>
      </c>
      <c r="B6" s="69"/>
      <c r="C6" s="67">
        <f>孙志研!D9</f>
        <v>86.6</v>
      </c>
      <c r="D6" s="67">
        <f>孙志研!E9</f>
        <v>89.999999999999986</v>
      </c>
      <c r="E6" s="67">
        <f>孙志研!F9</f>
        <v>86.3</v>
      </c>
      <c r="F6" s="67">
        <f>孙志研!G9</f>
        <v>86.3</v>
      </c>
      <c r="G6" s="67">
        <f>孙志研!H9</f>
        <v>86.3</v>
      </c>
      <c r="H6" s="67">
        <f>孙志研!I9</f>
        <v>88.999999999999986</v>
      </c>
      <c r="I6" s="67">
        <f>孙志研!J9</f>
        <v>86.3</v>
      </c>
      <c r="J6" s="67">
        <f>孙志研!K9</f>
        <v>86.6</v>
      </c>
    </row>
    <row r="7" spans="1:10" ht="32.25" customHeight="1" x14ac:dyDescent="0.2">
      <c r="A7" s="69" t="s">
        <v>64</v>
      </c>
      <c r="B7" s="69"/>
      <c r="C7" s="70">
        <f>AVERAGE(C4:C6)</f>
        <v>87.066666666666663</v>
      </c>
      <c r="D7" s="70">
        <f t="shared" ref="D7:J7" si="0">AVERAGE(D4:D6)</f>
        <v>92.466666666666654</v>
      </c>
      <c r="E7" s="70">
        <f t="shared" si="0"/>
        <v>83.066666666666663</v>
      </c>
      <c r="F7" s="70">
        <f t="shared" si="0"/>
        <v>84.800000000000011</v>
      </c>
      <c r="G7" s="70">
        <f t="shared" si="0"/>
        <v>84.266666666666666</v>
      </c>
      <c r="H7" s="70">
        <f t="shared" si="0"/>
        <v>88</v>
      </c>
      <c r="I7" s="70">
        <f t="shared" si="0"/>
        <v>87.7</v>
      </c>
      <c r="J7" s="70">
        <f t="shared" si="0"/>
        <v>86.399999999999991</v>
      </c>
    </row>
  </sheetData>
  <mergeCells count="5">
    <mergeCell ref="A2:B3"/>
    <mergeCell ref="A4:B4"/>
    <mergeCell ref="A5:B5"/>
    <mergeCell ref="A6:B6"/>
    <mergeCell ref="A7:B7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A2D6-E2D5-49D2-AD1F-46A4CD960186}">
  <dimension ref="A1:K13"/>
  <sheetViews>
    <sheetView workbookViewId="0">
      <selection sqref="A1:K3"/>
    </sheetView>
  </sheetViews>
  <sheetFormatPr defaultColWidth="9" defaultRowHeight="14.25" x14ac:dyDescent="0.2"/>
  <cols>
    <col min="1" max="1" width="9" style="45"/>
    <col min="2" max="2" width="7.5" style="45" customWidth="1"/>
    <col min="3" max="3" width="39.5" style="45" customWidth="1"/>
    <col min="4" max="11" width="12" style="45" customWidth="1"/>
    <col min="12" max="16384" width="9" style="45"/>
  </cols>
  <sheetData>
    <row r="1" spans="1:11" ht="33" customHeight="1" x14ac:dyDescent="0.2">
      <c r="A1" s="66" t="s">
        <v>51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 x14ac:dyDescent="0.2">
      <c r="A2" s="57" t="s">
        <v>0</v>
      </c>
      <c r="B2" s="63" t="s">
        <v>2</v>
      </c>
      <c r="C2" s="63" t="s">
        <v>3</v>
      </c>
      <c r="D2" s="63" t="s">
        <v>50</v>
      </c>
      <c r="E2" s="63" t="s">
        <v>49</v>
      </c>
      <c r="F2" s="64" t="s">
        <v>48</v>
      </c>
      <c r="G2" s="64" t="s">
        <v>47</v>
      </c>
      <c r="H2" s="63" t="s">
        <v>46</v>
      </c>
      <c r="I2" s="64" t="s">
        <v>45</v>
      </c>
      <c r="J2" s="63" t="s">
        <v>44</v>
      </c>
      <c r="K2" s="64" t="s">
        <v>43</v>
      </c>
    </row>
    <row r="3" spans="1:11" ht="72.75" customHeight="1" x14ac:dyDescent="0.2">
      <c r="A3" s="57" t="s">
        <v>1</v>
      </c>
      <c r="B3" s="63"/>
      <c r="C3" s="63"/>
      <c r="D3" s="63"/>
      <c r="E3" s="63"/>
      <c r="F3" s="62"/>
      <c r="G3" s="62"/>
      <c r="H3" s="63"/>
      <c r="I3" s="62"/>
      <c r="J3" s="63"/>
      <c r="K3" s="62"/>
    </row>
    <row r="4" spans="1:11" ht="38.25" customHeight="1" x14ac:dyDescent="0.2">
      <c r="A4" s="57" t="s">
        <v>42</v>
      </c>
      <c r="B4" s="55">
        <v>6</v>
      </c>
      <c r="C4" s="59" t="s">
        <v>41</v>
      </c>
      <c r="D4" s="61">
        <v>95</v>
      </c>
      <c r="E4" s="61">
        <v>96</v>
      </c>
      <c r="F4" s="61">
        <v>94</v>
      </c>
      <c r="G4" s="61">
        <v>92</v>
      </c>
      <c r="H4" s="61">
        <v>92</v>
      </c>
      <c r="I4" s="61">
        <v>92</v>
      </c>
      <c r="J4" s="61">
        <v>92</v>
      </c>
      <c r="K4" s="61">
        <v>96</v>
      </c>
    </row>
    <row r="5" spans="1:11" ht="38.25" customHeight="1" x14ac:dyDescent="0.2">
      <c r="A5" s="57" t="s">
        <v>40</v>
      </c>
      <c r="B5" s="55">
        <v>2</v>
      </c>
      <c r="C5" s="59" t="s">
        <v>39</v>
      </c>
      <c r="D5" s="55">
        <v>93</v>
      </c>
      <c r="E5" s="55">
        <v>95</v>
      </c>
      <c r="F5" s="55">
        <v>90</v>
      </c>
      <c r="G5" s="55">
        <v>93</v>
      </c>
      <c r="H5" s="55">
        <v>89</v>
      </c>
      <c r="I5" s="55">
        <v>95</v>
      </c>
      <c r="J5" s="55">
        <v>93</v>
      </c>
      <c r="K5" s="55">
        <v>95</v>
      </c>
    </row>
    <row r="6" spans="1:11" ht="38.25" customHeight="1" x14ac:dyDescent="0.2">
      <c r="A6" s="57" t="s">
        <v>38</v>
      </c>
      <c r="B6" s="55">
        <v>1</v>
      </c>
      <c r="C6" s="60" t="s">
        <v>37</v>
      </c>
      <c r="D6" s="55">
        <v>90</v>
      </c>
      <c r="E6" s="55">
        <v>95</v>
      </c>
      <c r="F6" s="55">
        <v>90</v>
      </c>
      <c r="G6" s="55">
        <v>89</v>
      </c>
      <c r="H6" s="55">
        <v>85</v>
      </c>
      <c r="I6" s="55">
        <v>88</v>
      </c>
      <c r="J6" s="55">
        <v>90</v>
      </c>
      <c r="K6" s="55">
        <v>95</v>
      </c>
    </row>
    <row r="7" spans="1:11" ht="38.25" customHeight="1" x14ac:dyDescent="0.2">
      <c r="A7" s="57" t="s">
        <v>36</v>
      </c>
      <c r="B7" s="55">
        <v>1</v>
      </c>
      <c r="C7" s="59" t="s">
        <v>35</v>
      </c>
      <c r="D7" s="55">
        <v>90</v>
      </c>
      <c r="E7" s="55">
        <v>93</v>
      </c>
      <c r="F7" s="55">
        <v>95</v>
      </c>
      <c r="G7" s="55">
        <v>94</v>
      </c>
      <c r="H7" s="55">
        <v>90</v>
      </c>
      <c r="I7" s="55">
        <v>90</v>
      </c>
      <c r="J7" s="55">
        <v>90</v>
      </c>
      <c r="K7" s="55">
        <v>95</v>
      </c>
    </row>
    <row r="8" spans="1:11" ht="38.25" customHeight="1" x14ac:dyDescent="0.2">
      <c r="A8" s="57"/>
      <c r="B8" s="55"/>
      <c r="C8" s="58"/>
      <c r="D8" s="55"/>
      <c r="E8" s="55"/>
      <c r="F8" s="55"/>
      <c r="G8" s="55"/>
      <c r="H8" s="55"/>
      <c r="I8" s="55"/>
      <c r="J8" s="55"/>
      <c r="K8" s="55"/>
    </row>
    <row r="9" spans="1:11" ht="38.25" customHeight="1" x14ac:dyDescent="0.2">
      <c r="A9" s="57"/>
      <c r="B9" s="55"/>
      <c r="C9" s="56" t="s">
        <v>34</v>
      </c>
      <c r="D9" s="55">
        <f>D4*0.6+D5*0.2+D6*0.1+D7*0.1</f>
        <v>93.6</v>
      </c>
      <c r="E9" s="55">
        <f>E4*0.6+E5*0.2+E6*0.1+E7*0.1</f>
        <v>95.399999999999991</v>
      </c>
      <c r="F9" s="55">
        <f>F4*0.6+F5*0.2+F6*0.1+F7*0.1</f>
        <v>92.9</v>
      </c>
      <c r="G9" s="55">
        <f>G4*0.6+G5*0.2+G6*0.1+G7*0.1</f>
        <v>92.100000000000009</v>
      </c>
      <c r="H9" s="55">
        <f>H4*0.6+H5*0.2+H6*0.1+H7*0.1</f>
        <v>90.5</v>
      </c>
      <c r="I9" s="55">
        <f>I4*0.6+I5*0.2+I6*0.1+I7*0.1</f>
        <v>91.999999999999986</v>
      </c>
      <c r="J9" s="55">
        <f>J4*0.6+J5*0.2+J6*0.1+J7*0.1</f>
        <v>91.8</v>
      </c>
      <c r="K9" s="55">
        <f>K4*0.6+K5*0.2+K6*0.1+K7*0.1</f>
        <v>95.6</v>
      </c>
    </row>
    <row r="10" spans="1:11" ht="42" customHeight="1" x14ac:dyDescent="0.2">
      <c r="A10" s="54" t="s">
        <v>33</v>
      </c>
      <c r="B10" s="54"/>
      <c r="C10" s="53" t="s">
        <v>52</v>
      </c>
      <c r="D10" s="52" t="s">
        <v>31</v>
      </c>
      <c r="E10" s="51"/>
      <c r="F10" s="50"/>
      <c r="G10" s="50"/>
      <c r="H10" s="50"/>
      <c r="I10" s="50"/>
      <c r="J10" s="50"/>
      <c r="K10" s="49"/>
    </row>
    <row r="11" spans="1:11" s="48" customFormat="1" ht="24.75" customHeight="1" x14ac:dyDescent="0.2">
      <c r="A11" s="47" t="s">
        <v>30</v>
      </c>
    </row>
    <row r="12" spans="1:11" s="48" customFormat="1" ht="24.75" customHeight="1" x14ac:dyDescent="0.2">
      <c r="A12" s="47" t="s">
        <v>29</v>
      </c>
    </row>
    <row r="13" spans="1:11" ht="24.75" customHeight="1" x14ac:dyDescent="0.2">
      <c r="A13" s="47" t="s">
        <v>28</v>
      </c>
      <c r="C13" s="46"/>
    </row>
  </sheetData>
  <mergeCells count="12">
    <mergeCell ref="J2:J3"/>
    <mergeCell ref="K2:K3"/>
    <mergeCell ref="A10:B10"/>
    <mergeCell ref="E10:K10"/>
    <mergeCell ref="B2:B3"/>
    <mergeCell ref="C2:C3"/>
    <mergeCell ref="D2:D3"/>
    <mergeCell ref="E2:E3"/>
    <mergeCell ref="F2:F3"/>
    <mergeCell ref="G2:G3"/>
    <mergeCell ref="H2:H3"/>
    <mergeCell ref="I2:I3"/>
  </mergeCells>
  <phoneticPr fontId="5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5A93-EB04-42C2-8A60-3D3A41ACFF74}">
  <dimension ref="A1:K13"/>
  <sheetViews>
    <sheetView workbookViewId="0">
      <selection activeCell="M5" sqref="M5"/>
    </sheetView>
  </sheetViews>
  <sheetFormatPr defaultColWidth="9" defaultRowHeight="14.25" x14ac:dyDescent="0.2"/>
  <cols>
    <col min="1" max="1" width="9" style="24"/>
    <col min="2" max="2" width="7.5" style="24" customWidth="1"/>
    <col min="3" max="3" width="48.125" style="24" customWidth="1"/>
    <col min="4" max="11" width="12" style="24" customWidth="1"/>
    <col min="12" max="16384" width="9" style="24"/>
  </cols>
  <sheetData>
    <row r="1" spans="1:11" ht="33" customHeight="1" x14ac:dyDescent="0.2">
      <c r="A1" s="44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7.25" customHeight="1" x14ac:dyDescent="0.2">
      <c r="A2" s="36" t="s">
        <v>0</v>
      </c>
      <c r="B2" s="41" t="s">
        <v>2</v>
      </c>
      <c r="C2" s="41" t="s">
        <v>3</v>
      </c>
      <c r="D2" s="41" t="s">
        <v>50</v>
      </c>
      <c r="E2" s="41" t="s">
        <v>49</v>
      </c>
      <c r="F2" s="42" t="s">
        <v>48</v>
      </c>
      <c r="G2" s="42" t="s">
        <v>47</v>
      </c>
      <c r="H2" s="41" t="s">
        <v>46</v>
      </c>
      <c r="I2" s="42" t="s">
        <v>45</v>
      </c>
      <c r="J2" s="41" t="s">
        <v>44</v>
      </c>
      <c r="K2" s="42" t="s">
        <v>43</v>
      </c>
    </row>
    <row r="3" spans="1:11" ht="72.75" customHeight="1" x14ac:dyDescent="0.2">
      <c r="A3" s="36" t="s">
        <v>1</v>
      </c>
      <c r="B3" s="41"/>
      <c r="C3" s="41"/>
      <c r="D3" s="41"/>
      <c r="E3" s="41"/>
      <c r="F3" s="40"/>
      <c r="G3" s="40"/>
      <c r="H3" s="41"/>
      <c r="I3" s="40"/>
      <c r="J3" s="41"/>
      <c r="K3" s="40"/>
    </row>
    <row r="4" spans="1:11" ht="38.25" customHeight="1" x14ac:dyDescent="0.2">
      <c r="A4" s="36" t="s">
        <v>42</v>
      </c>
      <c r="B4" s="34">
        <v>6</v>
      </c>
      <c r="C4" s="32" t="s">
        <v>41</v>
      </c>
      <c r="D4" s="39">
        <v>85</v>
      </c>
      <c r="E4" s="39">
        <v>100</v>
      </c>
      <c r="F4" s="39">
        <v>70</v>
      </c>
      <c r="G4" s="39">
        <v>80</v>
      </c>
      <c r="H4" s="39">
        <v>80</v>
      </c>
      <c r="I4" s="39">
        <v>90</v>
      </c>
      <c r="J4" s="39">
        <v>90</v>
      </c>
      <c r="K4" s="39">
        <v>80</v>
      </c>
    </row>
    <row r="5" spans="1:11" ht="38.25" customHeight="1" x14ac:dyDescent="0.2">
      <c r="A5" s="36" t="s">
        <v>40</v>
      </c>
      <c r="B5" s="34">
        <v>2</v>
      </c>
      <c r="C5" s="32" t="s">
        <v>39</v>
      </c>
      <c r="D5" s="34">
        <v>70</v>
      </c>
      <c r="E5" s="34">
        <v>70</v>
      </c>
      <c r="F5" s="34">
        <v>60</v>
      </c>
      <c r="G5" s="34">
        <v>60</v>
      </c>
      <c r="H5" s="34">
        <v>60</v>
      </c>
      <c r="I5" s="34">
        <v>60</v>
      </c>
      <c r="J5" s="34">
        <v>70</v>
      </c>
      <c r="K5" s="34">
        <v>70</v>
      </c>
    </row>
    <row r="6" spans="1:11" ht="38.25" customHeight="1" x14ac:dyDescent="0.2">
      <c r="A6" s="36" t="s">
        <v>38</v>
      </c>
      <c r="B6" s="34">
        <v>1</v>
      </c>
      <c r="C6" s="38" t="s">
        <v>37</v>
      </c>
      <c r="D6" s="34">
        <v>60</v>
      </c>
      <c r="E6" s="34">
        <v>80</v>
      </c>
      <c r="F6" s="34">
        <v>60</v>
      </c>
      <c r="G6" s="34">
        <v>60</v>
      </c>
      <c r="H6" s="34">
        <v>60</v>
      </c>
      <c r="I6" s="34">
        <v>70</v>
      </c>
      <c r="J6" s="34">
        <v>70</v>
      </c>
      <c r="K6" s="34">
        <v>70</v>
      </c>
    </row>
    <row r="7" spans="1:11" ht="38.25" customHeight="1" x14ac:dyDescent="0.2">
      <c r="A7" s="36" t="s">
        <v>36</v>
      </c>
      <c r="B7" s="34">
        <v>1</v>
      </c>
      <c r="C7" s="32" t="s">
        <v>35</v>
      </c>
      <c r="D7" s="34">
        <v>100</v>
      </c>
      <c r="E7" s="34">
        <v>100</v>
      </c>
      <c r="F7" s="34">
        <v>100</v>
      </c>
      <c r="G7" s="34">
        <v>100</v>
      </c>
      <c r="H7" s="34">
        <v>100</v>
      </c>
      <c r="I7" s="34">
        <v>100</v>
      </c>
      <c r="J7" s="34">
        <v>100</v>
      </c>
      <c r="K7" s="34">
        <v>80</v>
      </c>
    </row>
    <row r="8" spans="1:11" ht="38.25" customHeight="1" x14ac:dyDescent="0.2">
      <c r="A8" s="36"/>
      <c r="B8" s="34"/>
      <c r="C8" s="37"/>
      <c r="D8" s="34"/>
      <c r="E8" s="34"/>
      <c r="F8" s="34"/>
      <c r="G8" s="34"/>
      <c r="H8" s="34"/>
      <c r="I8" s="34"/>
      <c r="J8" s="34"/>
      <c r="K8" s="34"/>
    </row>
    <row r="9" spans="1:11" ht="38.25" customHeight="1" x14ac:dyDescent="0.2">
      <c r="A9" s="36"/>
      <c r="B9" s="34"/>
      <c r="C9" s="35" t="s">
        <v>34</v>
      </c>
      <c r="D9" s="34">
        <f>D4*0.6+D5*0.2+D6*0.1+D7*0.1</f>
        <v>81</v>
      </c>
      <c r="E9" s="34">
        <f>E4*0.6+E5*0.2+E6*0.1+E7*0.1</f>
        <v>92</v>
      </c>
      <c r="F9" s="34">
        <f>F4*0.6+F5*0.2+F6*0.1+F7*0.1</f>
        <v>70</v>
      </c>
      <c r="G9" s="34">
        <f>G4*0.6+G5*0.2+G6*0.1+G7*0.1</f>
        <v>76</v>
      </c>
      <c r="H9" s="34">
        <f>H4*0.6+H5*0.2+H6*0.1+H7*0.1</f>
        <v>76</v>
      </c>
      <c r="I9" s="34">
        <f>I4*0.6+I5*0.2+I6*0.1+I7*0.1</f>
        <v>83</v>
      </c>
      <c r="J9" s="34">
        <f>J4*0.6+J5*0.2+J6*0.1+J7*0.1</f>
        <v>85</v>
      </c>
      <c r="K9" s="34">
        <f>K4*0.6+K5*0.2+K6*0.1+K7*0.1</f>
        <v>77</v>
      </c>
    </row>
    <row r="10" spans="1:11" ht="42" customHeight="1" x14ac:dyDescent="0.2">
      <c r="A10" s="33" t="s">
        <v>33</v>
      </c>
      <c r="B10" s="33"/>
      <c r="C10" s="32" t="s">
        <v>32</v>
      </c>
      <c r="D10" s="31" t="s">
        <v>31</v>
      </c>
      <c r="E10" s="30"/>
      <c r="F10" s="29"/>
      <c r="G10" s="29"/>
      <c r="H10" s="29"/>
      <c r="I10" s="29"/>
      <c r="J10" s="29"/>
      <c r="K10" s="28"/>
    </row>
    <row r="11" spans="1:11" s="27" customFormat="1" ht="24.75" customHeight="1" x14ac:dyDescent="0.2">
      <c r="A11" s="26" t="s">
        <v>30</v>
      </c>
    </row>
    <row r="12" spans="1:11" s="27" customFormat="1" ht="24.75" customHeight="1" x14ac:dyDescent="0.2">
      <c r="A12" s="26" t="s">
        <v>29</v>
      </c>
    </row>
    <row r="13" spans="1:11" ht="24.75" customHeight="1" x14ac:dyDescent="0.2">
      <c r="A13" s="26" t="s">
        <v>28</v>
      </c>
      <c r="C13" s="25"/>
    </row>
  </sheetData>
  <mergeCells count="12">
    <mergeCell ref="J2:J3"/>
    <mergeCell ref="K2:K3"/>
    <mergeCell ref="A10:B10"/>
    <mergeCell ref="E10:K10"/>
    <mergeCell ref="B2:B3"/>
    <mergeCell ref="C2:C3"/>
    <mergeCell ref="D2:D3"/>
    <mergeCell ref="E2:E3"/>
    <mergeCell ref="F2:F3"/>
    <mergeCell ref="G2:G3"/>
    <mergeCell ref="H2:H3"/>
    <mergeCell ref="I2:I3"/>
  </mergeCells>
  <phoneticPr fontId="5" type="noConversion"/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workbookViewId="0">
      <selection activeCell="C6" sqref="C6"/>
    </sheetView>
  </sheetViews>
  <sheetFormatPr defaultRowHeight="14.25" x14ac:dyDescent="0.2"/>
  <cols>
    <col min="2" max="2" width="7.5" customWidth="1"/>
    <col min="3" max="3" width="39.5" customWidth="1"/>
    <col min="4" max="11" width="12" customWidth="1"/>
  </cols>
  <sheetData>
    <row r="1" spans="1:11" ht="33" customHeight="1" x14ac:dyDescent="0.2">
      <c r="A1" s="15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7.25" customHeight="1" x14ac:dyDescent="0.2">
      <c r="A2" s="2" t="s">
        <v>0</v>
      </c>
      <c r="B2" s="17" t="s">
        <v>2</v>
      </c>
      <c r="C2" s="17" t="s">
        <v>3</v>
      </c>
      <c r="D2" s="17" t="s">
        <v>20</v>
      </c>
      <c r="E2" s="17" t="s">
        <v>21</v>
      </c>
      <c r="F2" s="22" t="s">
        <v>22</v>
      </c>
      <c r="G2" s="22" t="s">
        <v>24</v>
      </c>
      <c r="H2" s="17" t="s">
        <v>19</v>
      </c>
      <c r="I2" s="22" t="s">
        <v>25</v>
      </c>
      <c r="J2" s="17" t="s">
        <v>26</v>
      </c>
      <c r="K2" s="22" t="s">
        <v>23</v>
      </c>
    </row>
    <row r="3" spans="1:11" ht="72.75" customHeight="1" x14ac:dyDescent="0.2">
      <c r="A3" s="2" t="s">
        <v>1</v>
      </c>
      <c r="B3" s="17"/>
      <c r="C3" s="17"/>
      <c r="D3" s="17"/>
      <c r="E3" s="17"/>
      <c r="F3" s="23"/>
      <c r="G3" s="23"/>
      <c r="H3" s="17"/>
      <c r="I3" s="23"/>
      <c r="J3" s="17"/>
      <c r="K3" s="23"/>
    </row>
    <row r="4" spans="1:11" ht="38.25" customHeight="1" x14ac:dyDescent="0.2">
      <c r="A4" s="2" t="s">
        <v>10</v>
      </c>
      <c r="B4" s="3">
        <v>6</v>
      </c>
      <c r="C4" s="5" t="s">
        <v>4</v>
      </c>
      <c r="D4" s="11">
        <v>88</v>
      </c>
      <c r="E4" s="11">
        <v>92</v>
      </c>
      <c r="F4" s="11">
        <v>88</v>
      </c>
      <c r="G4" s="11">
        <v>88</v>
      </c>
      <c r="H4" s="11">
        <v>88</v>
      </c>
      <c r="I4" s="11">
        <v>92</v>
      </c>
      <c r="J4" s="11">
        <v>88</v>
      </c>
      <c r="K4" s="11">
        <v>88</v>
      </c>
    </row>
    <row r="5" spans="1:11" ht="38.25" customHeight="1" x14ac:dyDescent="0.2">
      <c r="A5" s="2" t="s">
        <v>11</v>
      </c>
      <c r="B5" s="3">
        <v>2</v>
      </c>
      <c r="C5" s="6" t="s">
        <v>5</v>
      </c>
      <c r="D5" s="3">
        <v>85</v>
      </c>
      <c r="E5" s="3">
        <v>85</v>
      </c>
      <c r="F5" s="3">
        <v>85</v>
      </c>
      <c r="G5" s="3">
        <v>85</v>
      </c>
      <c r="H5" s="3">
        <v>85</v>
      </c>
      <c r="I5" s="3">
        <v>85</v>
      </c>
      <c r="J5" s="3">
        <v>85</v>
      </c>
      <c r="K5" s="3">
        <v>85</v>
      </c>
    </row>
    <row r="6" spans="1:11" ht="38.25" customHeight="1" x14ac:dyDescent="0.2">
      <c r="A6" s="2" t="s">
        <v>12</v>
      </c>
      <c r="B6" s="3">
        <v>1</v>
      </c>
      <c r="C6" s="13" t="s">
        <v>6</v>
      </c>
      <c r="D6" s="3">
        <v>83</v>
      </c>
      <c r="E6" s="3">
        <v>93</v>
      </c>
      <c r="F6" s="3">
        <v>80</v>
      </c>
      <c r="G6" s="3">
        <v>80</v>
      </c>
      <c r="H6" s="3">
        <v>80</v>
      </c>
      <c r="I6" s="3">
        <v>83</v>
      </c>
      <c r="J6" s="3">
        <v>80</v>
      </c>
      <c r="K6" s="3">
        <v>83</v>
      </c>
    </row>
    <row r="7" spans="1:11" ht="38.25" customHeight="1" x14ac:dyDescent="0.2">
      <c r="A7" s="2" t="s">
        <v>13</v>
      </c>
      <c r="B7" s="3">
        <v>1</v>
      </c>
      <c r="C7" s="6" t="s">
        <v>7</v>
      </c>
      <c r="D7" s="3">
        <v>85</v>
      </c>
      <c r="E7" s="3">
        <v>85</v>
      </c>
      <c r="F7" s="3">
        <v>85</v>
      </c>
      <c r="G7" s="3">
        <v>85</v>
      </c>
      <c r="H7" s="3">
        <v>85</v>
      </c>
      <c r="I7" s="3">
        <v>85</v>
      </c>
      <c r="J7" s="3">
        <v>85</v>
      </c>
      <c r="K7" s="3">
        <v>85</v>
      </c>
    </row>
    <row r="8" spans="1:11" ht="38.25" customHeight="1" x14ac:dyDescent="0.2">
      <c r="A8" s="2"/>
      <c r="B8" s="3"/>
      <c r="C8" s="8"/>
      <c r="D8" s="12"/>
      <c r="E8" s="12"/>
      <c r="F8" s="12"/>
      <c r="G8" s="12"/>
      <c r="H8" s="12"/>
      <c r="I8" s="12"/>
      <c r="J8" s="12"/>
      <c r="K8" s="12"/>
    </row>
    <row r="9" spans="1:11" ht="38.25" customHeight="1" x14ac:dyDescent="0.2">
      <c r="A9" s="2"/>
      <c r="B9" s="3"/>
      <c r="C9" s="10" t="s">
        <v>14</v>
      </c>
      <c r="D9" s="3">
        <f>D4*0.6+D5*0.2+D6*0.1+D7*0.1</f>
        <v>86.6</v>
      </c>
      <c r="E9" s="3">
        <f t="shared" ref="E9:K9" si="0">E4*0.6+E5*0.2+E6*0.1+E7*0.1</f>
        <v>89.999999999999986</v>
      </c>
      <c r="F9" s="3">
        <f t="shared" si="0"/>
        <v>86.3</v>
      </c>
      <c r="G9" s="3">
        <f t="shared" si="0"/>
        <v>86.3</v>
      </c>
      <c r="H9" s="3">
        <f t="shared" si="0"/>
        <v>86.3</v>
      </c>
      <c r="I9" s="3">
        <f t="shared" si="0"/>
        <v>88.999999999999986</v>
      </c>
      <c r="J9" s="3">
        <f t="shared" si="0"/>
        <v>86.3</v>
      </c>
      <c r="K9" s="3">
        <f t="shared" si="0"/>
        <v>86.6</v>
      </c>
    </row>
    <row r="10" spans="1:11" ht="42" customHeight="1" x14ac:dyDescent="0.2">
      <c r="A10" s="18" t="s">
        <v>9</v>
      </c>
      <c r="B10" s="18"/>
      <c r="C10" s="7" t="s">
        <v>27</v>
      </c>
      <c r="D10" s="14" t="s">
        <v>8</v>
      </c>
      <c r="E10" s="19"/>
      <c r="F10" s="20"/>
      <c r="G10" s="20"/>
      <c r="H10" s="20"/>
      <c r="I10" s="20"/>
      <c r="J10" s="20"/>
      <c r="K10" s="21"/>
    </row>
    <row r="11" spans="1:11" s="9" customFormat="1" ht="24.75" customHeight="1" x14ac:dyDescent="0.2">
      <c r="A11" s="16" t="s">
        <v>15</v>
      </c>
    </row>
    <row r="12" spans="1:11" s="9" customFormat="1" ht="24.75" customHeight="1" x14ac:dyDescent="0.2">
      <c r="A12" s="16" t="s">
        <v>18</v>
      </c>
    </row>
    <row r="13" spans="1:11" ht="24.75" customHeight="1" x14ac:dyDescent="0.2">
      <c r="A13" s="16" t="s">
        <v>16</v>
      </c>
      <c r="C13" s="1"/>
    </row>
  </sheetData>
  <mergeCells count="12">
    <mergeCell ref="D2:D3"/>
    <mergeCell ref="E2:E3"/>
    <mergeCell ref="J2:J3"/>
    <mergeCell ref="A10:B10"/>
    <mergeCell ref="B2:B3"/>
    <mergeCell ref="C2:C3"/>
    <mergeCell ref="H2:H3"/>
    <mergeCell ref="E10:K10"/>
    <mergeCell ref="F2:F3"/>
    <mergeCell ref="G2:G3"/>
    <mergeCell ref="K2:K3"/>
    <mergeCell ref="I2:I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孙建</vt:lpstr>
      <vt:lpstr>金亮</vt:lpstr>
      <vt:lpstr>孙志研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2023-10-28T13:11:13Z</dcterms:modified>
</cp:coreProperties>
</file>